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1\file-sv\総務課\財政係\1.上毛町財政関係ファイル\05.各種照会・回答\R4年度\01 財政係\60 財政状況資料集（3.15）\04 確認・修正依頼\"/>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AM35" i="10"/>
  <c r="AM34" i="10"/>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<sst xmlns="http://schemas.openxmlformats.org/spreadsheetml/2006/main" count="1178" uniqueCount="622">
  <si>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</si>
  <si>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</si>
  <si>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</si>
  <si>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</si>
  <si>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</si>
  <si>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</si>
  <si>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</si>
  <si>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</si>
  <si>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</si>
  <si>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</si>
  <si>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</si>
  <si>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</si>
  <si>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</si>
  <si>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</si>
  <si>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</si>
  <si>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</si>
  <si>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</si>
  <si>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</si>
  <si>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</si>
  <si>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</si>
  <si>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</si>
  <si>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</si>
  <si>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</si>
  <si>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</si>
  <si>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</si>
  <si>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</si>
  <si>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</si>
  <si>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</si>
  <si>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</si>
  <si>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</si>
  <si>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</si>
  <si>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</si>
  <si>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</si>
  <si>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</si>
  <si>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</si>
  <si>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</si>
  <si>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</si>
  <si>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</si>
  <si>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</si>
  <si>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</si>
  <si>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</si>
  <si>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</si>
  <si>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</si>
  <si>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</si>
  <si>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</si>
  <si>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</si>
  <si>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</si>
  <si>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</si>
  <si>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</si>
  <si>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</si>
  <si>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</si>
  <si>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</si>
  <si>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</si>
  <si>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</si>
  <si>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</si>
  <si>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</si>
  <si>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</si>
  <si>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</si>
  <si>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</si>
  <si>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</si>
  <si>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</si>
  <si>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</si>
  <si>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</si>
  <si>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</si>
  <si>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</si>
  <si>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</si>
  <si>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</si>
  <si>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</si>
  <si>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</si>
  <si>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</si>
  <si>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</si>
  <si>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</si>
  <si>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</si>
  <si>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</si>
  <si>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</si>
  <si>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</si>
  <si>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</si>
  <si>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</si>
  <si>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</si>
  <si>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</si>
  <si>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</si>
  <si>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</si>
  <si>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</si>
  <si>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</si>
  <si>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</si>
  <si>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</si>
  <si>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</si>
  <si>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</si>
  <si>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</si>
  <si>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</si>
  <si>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</si>
  <si>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</si>
  <si>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</si>
  <si>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</si>
  <si>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</si>
  <si>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</si>
  <si>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</si>
  <si>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</si>
  <si>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</si>
  <si>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</si>
  <si>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</si>
  <si>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</si>
  <si>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</si>
  <si>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</si>
  <si>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</si>
  <si>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</si>
  <si>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</si>
  <si>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</si>
  <si>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</si>
  <si>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</si>
  <si>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</si>
  <si>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</si>
  <si>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</si>
  <si>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</si>
  <si>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</si>
  <si>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</si>
  <si>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</si>
  <si>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</si>
  <si>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</si>
  <si>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</si>
  <si>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</si>
  <si>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</si>
  <si>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</si>
  <si>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</si>
  <si>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</si>
  <si>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</si>
  <si>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</si>
  <si>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</si>
  <si>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</si>
  <si>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</si>
  <si>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</si>
  <si>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</si>
  <si>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</si>
  <si>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</si>
  <si>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</si>
  <si>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</si>
  <si>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</si>
  <si>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</si>
  <si>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</si>
  <si>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</si>
  <si>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</si>
  <si>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</si>
  <si>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</si>
  <si>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</si>
  <si>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</si>
  <si>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</si>
  <si>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</si>
  <si>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</si>
  <si>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</si>
  <si>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</si>
  <si>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</si>
  <si>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</si>
  <si>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</si>
  <si>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</si>
  <si>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</si>
  <si>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</si>
  <si>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</si>
  <si>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</si>
  <si>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</si>
  <si>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</si>
  <si>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</si>
  <si>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</si>
  <si>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</si>
  <si>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</si>
  <si>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</si>
  <si>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</si>
  <si>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</si>
  <si>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</si>
  <si>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</si>
  <si>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</si>
  <si>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</si>
  <si>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</si>
  <si>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</si>
  <si>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</si>
  <si>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</si>
  <si>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</si>
  <si>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</si>
  <si>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</si>
  <si>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</si>
  <si>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</si>
  <si>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</si>
  <si>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</si>
  <si>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</si>
  <si>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</si>
  <si>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</si>
  <si>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</si>
  <si>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</si>
  <si>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</si>
  <si>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</si>
  <si>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</si>
  <si>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</si>
  <si>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</si>
  <si>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</si>
  <si>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</si>
  <si>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</si>
  <si>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</si>
  <si>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</si>
  <si>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</si>
  <si>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</si>
  <si>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</si>
  <si>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</si>
  <si>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</si>
  <si>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</si>
  <si>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</si>
  <si>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</si>
  <si>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</si>
  <si>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</si>
  <si>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</si>
  <si>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</si>
  <si>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</si>
  <si>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</si>
  <si>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</si>
  <si>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</si>
  <si>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</si>
  <si>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</si>
  <si>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</si>
  <si>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</si>
  <si>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</si>
  <si>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</si>
  <si>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</si>
  <si>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</si>
  <si>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</si>
  <si>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</si>
  <si>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</si>
  <si>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</si>
  <si>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</si>
  <si>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</si>
  <si>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</si>
  <si>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</si>
  <si>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</si>
  <si>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</si>
  <si>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</si>
  <si>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</si>
  <si>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</si>
  <si>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</si>
  <si>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</si>
  <si>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</si>
  <si>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</si>
  <si>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</si>
  <si>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</si>
  <si>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</si>
  <si>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</si>
  <si>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</si>
  <si>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</si>
  <si>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</si>
  <si>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</si>
  <si>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</si>
  <si>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</si>
  <si>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</si>
  <si>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</si>
  <si>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</si>
  <si>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</si>
  <si>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</si>
  <si>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</si>
  <si>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</si>
  <si>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</si>
  <si>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</si>
  <si>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</si>
  <si>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</si>
  <si>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</si>
  <si>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</si>
  <si>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</si>
  <si>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</si>
  <si>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</si>
  <si>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</si>
  <si>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</si>
  <si>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</si>
  <si>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</si>
  <si>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</si>
  <si>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</si>
  <si>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</si>
  <si>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</si>
  <si>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</si>
  <si>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</si>
  <si>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</si>
  <si>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</si>
  <si>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</si>
  <si>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</si>
  <si>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</si>
  <si>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</si>
  <si>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法定外目的税</t>
    <phoneticPr fontId="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</si>
  <si>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</si>
  <si>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</si>
  <si>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</si>
  <si>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</si>
  <si>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</si>
  <si>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</si>
  <si>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</si>
  <si>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</si>
  <si>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</si>
  <si>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</si>
  <si>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</si>
  <si>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</si>
  <si>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</si>
  <si>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</si>
  <si>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</si>
  <si>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</si>
  <si>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</si>
  <si>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</si>
  <si>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</si>
  <si>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</si>
  <si>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</si>
  <si>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</si>
  <si>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</si>
  <si>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</si>
  <si>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</si>
  <si>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</si>
  <si>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</si>
  <si>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</si>
  <si>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</si>
  <si>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</si>
  <si>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</si>
  <si>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</si>
  <si>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</si>
  <si>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</si>
  <si>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</si>
  <si>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諸収入</t>
  </si>
  <si>
    <t>被保険者数(人)</t>
  </si>
  <si>
    <t>地方債</t>
  </si>
  <si>
    <t>工業用水道</t>
    <phoneticPr fontId="5"/>
  </si>
  <si>
    <t>被保険者
1人当り</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</si>
  <si>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</si>
  <si>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</si>
  <si>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</si>
  <si>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</si>
  <si>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</si>
  <si>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</si>
  <si>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</si>
  <si>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</si>
  <si>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</si>
  <si>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</si>
  <si>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</si>
  <si>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</si>
  <si>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</si>
  <si>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</si>
  <si>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</si>
  <si>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</si>
  <si>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</si>
  <si>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</si>
  <si>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</si>
  <si>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</si>
  <si>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</si>
  <si>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</si>
  <si>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</si>
  <si>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</si>
  <si>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</si>
  <si>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</si>
  <si>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</si>
  <si>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</si>
  <si>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</si>
  <si>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</si>
  <si>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</si>
  <si>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</si>
  <si>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</si>
  <si>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</si>
  <si>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</si>
  <si>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</si>
  <si>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</si>
  <si>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</si>
  <si>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</si>
  <si>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</si>
  <si>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</si>
  <si>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</si>
  <si>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</si>
  <si>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</si>
  <si>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</si>
  <si>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</si>
  <si>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</si>
  <si>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</si>
  <si>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</si>
  <si>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</si>
  <si>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</si>
  <si>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</si>
  <si>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</si>
  <si>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</si>
  <si>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工業等用地造成事業特別会計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</si>
  <si>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</si>
  <si>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</si>
  <si>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</si>
  <si>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</si>
  <si>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</si>
  <si>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</si>
  <si>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</si>
  <si>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</si>
  <si>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</si>
  <si>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</si>
  <si>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</si>
  <si>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</si>
  <si>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</si>
  <si>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</si>
  <si>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</si>
  <si>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</si>
  <si>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</si>
  <si>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</si>
  <si>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</si>
  <si>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</si>
  <si>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</si>
  <si>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</si>
  <si>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</si>
  <si>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</si>
  <si>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</si>
  <si>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</si>
  <si>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</si>
  <si>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</si>
  <si>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</si>
  <si>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</si>
  <si>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</si>
  <si>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</si>
  <si>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</si>
  <si>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</si>
  <si>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</si>
  <si>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</si>
  <si>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</si>
  <si>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</si>
  <si>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</si>
  <si>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</si>
  <si>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</si>
  <si>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</si>
  <si>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</si>
  <si>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</si>
  <si>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</si>
  <si>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</si>
  <si>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</si>
  <si>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</si>
  <si>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</si>
  <si>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</si>
  <si>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</si>
  <si>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</si>
  <si>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</si>
  <si>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</si>
  <si>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</si>
  <si>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</si>
  <si>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</si>
  <si>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</si>
  <si>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</si>
  <si>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</si>
  <si>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</si>
  <si>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</si>
  <si>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</si>
  <si>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</si>
  <si>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</si>
  <si>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</si>
  <si>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</si>
  <si>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</si>
  <si>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</si>
  <si>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</si>
  <si>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</si>
  <si>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</si>
  <si>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</si>
  <si>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</si>
  <si>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</si>
  <si>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</si>
  <si>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</si>
  <si>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</si>
  <si>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</si>
  <si>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</si>
  <si>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</si>
  <si>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</si>
  <si>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</si>
  <si>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</si>
  <si>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</si>
  <si>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</si>
  <si>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</si>
  <si>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</si>
  <si>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</si>
  <si>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</si>
  <si>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</si>
  <si>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</si>
  <si>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</si>
  <si>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</si>
  <si>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</si>
  <si>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</si>
  <si>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</si>
  <si>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</si>
  <si>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</si>
  <si>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</si>
  <si>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</si>
  <si>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</si>
  <si>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</si>
  <si>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</si>
  <si>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</si>
  <si>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</si>
  <si>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</si>
  <si>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</si>
  <si>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</si>
  <si>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</si>
  <si>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</si>
  <si>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</si>
  <si>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</si>
  <si>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</si>
  <si>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</si>
  <si>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</si>
  <si>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</si>
  <si>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</si>
  <si>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</si>
  <si>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</si>
  <si>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</si>
  <si>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</si>
  <si>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</si>
  <si>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</si>
  <si>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</si>
  <si>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</si>
  <si>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</si>
  <si>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</si>
  <si>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</si>
  <si>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</si>
  <si>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</si>
  <si>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</si>
  <si>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</si>
  <si>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</si>
  <si>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</si>
  <si>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</si>
  <si>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</si>
  <si>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</si>
  <si>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</si>
  <si>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</si>
  <si>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</si>
  <si>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</si>
  <si>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</si>
  <si>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</si>
  <si>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</si>
  <si>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</si>
  <si>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</si>
  <si>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</si>
  <si>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</si>
  <si>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</si>
  <si>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</si>
  <si>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</si>
  <si>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</si>
  <si>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</si>
  <si>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</si>
  <si>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</si>
  <si>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工業等用地造成事業特別会計</t>
  </si>
  <si>
    <t>国民健康保険特別会計</t>
  </si>
  <si>
    <t>後期高齢者医療特別会計</t>
  </si>
  <si>
    <t>住宅新築資金等特別会計</t>
  </si>
  <si>
    <t>簡易水道事業特別会計</t>
  </si>
  <si>
    <t>農業集落排水事業特別会計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</si>
  <si>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</si>
  <si>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</si>
  <si>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</si>
  <si>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</si>
  <si>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</si>
  <si>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</si>
  <si>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</si>
  <si>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</si>
  <si>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</si>
  <si>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</si>
  <si>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</si>
  <si>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</si>
  <si>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</si>
  <si>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</si>
  <si>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</si>
  <si>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</si>
  <si>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</si>
  <si>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</si>
  <si>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</si>
  <si>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</si>
  <si>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</si>
  <si>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</si>
  <si>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</si>
  <si>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</si>
  <si>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</si>
  <si>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</si>
  <si>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</si>
  <si>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</si>
  <si>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</si>
  <si>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</si>
  <si>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</si>
  <si>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3">
      <t>コウゲマチ</t>
    </rPh>
    <rPh sb="3" eb="5">
      <t>トチ</t>
    </rPh>
    <rPh sb="5" eb="7">
      <t>カイハツ</t>
    </rPh>
    <rPh sb="7" eb="9">
      <t>コウシャ</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</si>
  <si>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</si>
  <si>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</si>
  <si>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</si>
  <si>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</si>
  <si>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</si>
  <si>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</si>
  <si>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まちづくり基金</t>
    <rPh sb="5" eb="7">
      <t>キキン</t>
    </rPh>
    <phoneticPr fontId="5"/>
  </si>
  <si>
    <t>地域福祉基金</t>
    <rPh sb="0" eb="2">
      <t>チイキ</t>
    </rPh>
    <rPh sb="2" eb="4">
      <t>フクシ</t>
    </rPh>
    <rPh sb="4" eb="6">
      <t>キキン</t>
    </rPh>
    <phoneticPr fontId="5"/>
  </si>
  <si>
    <t>法適用企業</t>
    <rPh sb="0" eb="5">
      <t>ホウテキヨウキギョウ</t>
    </rPh>
    <phoneticPr fontId="2"/>
  </si>
  <si>
    <t>令和3年度</t>
    <phoneticPr fontId="25"/>
  </si>
  <si>
    <t>福岡県上毛町</t>
    <phoneticPr fontId="25"/>
  </si>
  <si>
    <t>歳出の状況（単位 千円・％）</t>
    <phoneticPr fontId="5"/>
  </si>
  <si>
    <t>-</t>
    <phoneticPr fontId="5"/>
  </si>
  <si>
    <t>地方譲与税</t>
    <phoneticPr fontId="5"/>
  </si>
  <si>
    <t>-</t>
    <phoneticPr fontId="5"/>
  </si>
  <si>
    <t>-</t>
    <phoneticPr fontId="5"/>
  </si>
  <si>
    <t>　　固定資産税</t>
    <phoneticPr fontId="5"/>
  </si>
  <si>
    <t>　　軽自動車税</t>
    <phoneticPr fontId="5"/>
  </si>
  <si>
    <t>　　市町村たばこ税</t>
    <phoneticPr fontId="5"/>
  </si>
  <si>
    <t>自動車税環境性能割交付金</t>
    <phoneticPr fontId="5"/>
  </si>
  <si>
    <t>　法定外普通税</t>
    <phoneticPr fontId="5"/>
  </si>
  <si>
    <t>　法定目的税</t>
    <phoneticPr fontId="5"/>
  </si>
  <si>
    <t>　新型コロナウイルス感染症対策地方税減収補塡特別交付金</t>
    <phoneticPr fontId="5"/>
  </si>
  <si>
    <t>　　事業所税</t>
    <phoneticPr fontId="5"/>
  </si>
  <si>
    <t>　普通交付税</t>
    <phoneticPr fontId="5"/>
  </si>
  <si>
    <t>　　水利地益税等</t>
    <phoneticPr fontId="5"/>
  </si>
  <si>
    <t>　特別交付税</t>
    <phoneticPr fontId="5"/>
  </si>
  <si>
    <t>　人件費</t>
    <phoneticPr fontId="5"/>
  </si>
  <si>
    <t>　震災復興特別交付税</t>
    <phoneticPr fontId="25"/>
  </si>
  <si>
    <t>交通安全対策特別交付金</t>
    <phoneticPr fontId="5"/>
  </si>
  <si>
    <t>元利償還金</t>
    <phoneticPr fontId="5"/>
  </si>
  <si>
    <t>　うち元金</t>
    <phoneticPr fontId="25"/>
  </si>
  <si>
    <t>・計</t>
    <phoneticPr fontId="5"/>
  </si>
  <si>
    <t>一時借入金利子</t>
    <phoneticPr fontId="5"/>
  </si>
  <si>
    <t>　維持補修費</t>
    <phoneticPr fontId="5"/>
  </si>
  <si>
    <t>簡易水道</t>
    <phoneticPr fontId="5"/>
  </si>
  <si>
    <t>　繰出金</t>
    <phoneticPr fontId="5"/>
  </si>
  <si>
    <t>上水道</t>
    <phoneticPr fontId="5"/>
  </si>
  <si>
    <t>　積立金</t>
    <phoneticPr fontId="5"/>
  </si>
  <si>
    <t>保険税(料)収入額</t>
    <phoneticPr fontId="5"/>
  </si>
  <si>
    <t>国庫支出金</t>
    <phoneticPr fontId="5"/>
  </si>
  <si>
    <t>　うち猶予特例債</t>
    <phoneticPr fontId="16"/>
  </si>
  <si>
    <t>その他</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</si>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</sst>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4F7F-49ED-9A73-21A3A7D88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59968</c:v>
                </c:pt>
                <c:pt idx="1">
                  <c:v>71029</c:v>
                </c:pt>
                <c:pt idx="2">
                  <c:v>79081</c:v>
                </c:pt>
                <c:pt idx="3">
                  <c:v>163422</c:v>
                </c:pt>
                <c:pt idx="4">
                  <c:v>169683</c:v>
                </c:pt>
              </c:numCache>
            </c:numRef>
          </c:val>
          <c:smooth val="0"/>
          <c:extLst>
            <c:ext xmlns:c16="http://schemas.microsoft.com/office/drawing/2014/chart" uri="{C3380CC4-5D6E-409C-BE32-E72D297353CC}">
              <c16:uniqueId val="{00000001-4F7F-49ED-9A73-21A3A7D88067}"/>
            </c:ext>
          </c:extLst>
        </c:ser>
        <c:dLbls>
          <c:showLegendKey val="0"/>
          <c:showVal val="0"/>
          <c:showCatName val="0"/>
          <c:showSerName val="0"/>
          <c:showPercent val="0"/>
          <c:showBubbleSize val="0"/>
        </c:dLbls>
        <c:marker val="1"/>
        <c:smooth val="0"/>
        <c:axId val="483807104"/>
        <c:axId val="483807488"/>
      </c:lineChart>
      <c:catAx>
        <c:axId val="48380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807488"/>
        <c:crosses val="autoZero"/>
        <c:auto val="1"/>
        <c:lblAlgn val="ctr"/>
        <c:lblOffset val="100"/>
        <c:tickLblSkip val="1"/>
        <c:tickMarkSkip val="1"/>
        <c:noMultiLvlLbl val="0"/>
      </c:catAx>
      <c:valAx>
        <c:axId val="483807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80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3.42</c:v>
                </c:pt>
                <c:pt idx="1">
                  <c:v>9.1999999999999993</c:v>
                </c:pt>
                <c:pt idx="2">
                  <c:v>11.3</c:v>
                </c:pt>
                <c:pt idx="3">
                  <c:v>12.54</c:v>
                </c:pt>
                <c:pt idx="4">
                  <c:v>12.88</c:v>
                </c:pt>
              </c:numCache>
            </c:numRef>
          </c:val>
          <c:extLst>
            <c:ext xmlns:c16="http://schemas.microsoft.com/office/drawing/2014/chart" uri="{C3380CC4-5D6E-409C-BE32-E72D297353CC}">
              <c16:uniqueId val="{00000000-EFF2-4416-98B3-46E3212B56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64.5</c:v>
                </c:pt>
                <c:pt idx="1">
                  <c:v>67.959999999999994</c:v>
                </c:pt>
                <c:pt idx="2">
                  <c:v>75.16</c:v>
                </c:pt>
                <c:pt idx="3">
                  <c:v>72.650000000000006</c:v>
                </c:pt>
                <c:pt idx="4">
                  <c:v>69.150000000000006</c:v>
                </c:pt>
              </c:numCache>
            </c:numRef>
          </c:val>
          <c:extLst>
            <c:ext xmlns:c16="http://schemas.microsoft.com/office/drawing/2014/chart" uri="{C3380CC4-5D6E-409C-BE32-E72D297353CC}">
              <c16:uniqueId val="{00000001-EFF2-4416-98B3-46E3212B560C}"/>
            </c:ext>
          </c:extLst>
        </c:ser>
        <c:dLbls>
          <c:showLegendKey val="0"/>
          <c:showVal val="0"/>
          <c:showCatName val="0"/>
          <c:showSerName val="0"/>
          <c:showPercent val="0"/>
          <c:showBubbleSize val="0"/>
        </c:dLbls>
        <c:gapWidth val="250"/>
        <c:overlap val="100"/>
        <c:axId val="486473336"/>
        <c:axId val="492343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8.1199999999999992</c:v>
                </c:pt>
                <c:pt idx="1">
                  <c:v>14.34</c:v>
                </c:pt>
                <c:pt idx="2">
                  <c:v>14.05</c:v>
                </c:pt>
                <c:pt idx="3">
                  <c:v>10.35</c:v>
                </c:pt>
                <c:pt idx="4">
                  <c:v>0.94</c:v>
                </c:pt>
              </c:numCache>
            </c:numRef>
          </c:val>
          <c:smooth val="0"/>
          <c:extLst>
            <c:ext xmlns:c16="http://schemas.microsoft.com/office/drawing/2014/chart" uri="{C3380CC4-5D6E-409C-BE32-E72D297353CC}">
              <c16:uniqueId val="{00000002-EFF2-4416-98B3-46E3212B560C}"/>
            </c:ext>
          </c:extLst>
        </c:ser>
        <c:dLbls>
          <c:showLegendKey val="0"/>
          <c:showVal val="0"/>
          <c:showCatName val="0"/>
          <c:showSerName val="0"/>
          <c:showPercent val="0"/>
          <c:showBubbleSize val="0"/>
        </c:dLbls>
        <c:marker val="1"/>
        <c:smooth val="0"/>
        <c:axId val="486473336"/>
        <c:axId val="492343352"/>
      </c:lineChart>
      <c:catAx>
        <c:axId val="48647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343352"/>
        <c:crosses val="autoZero"/>
        <c:auto val="1"/>
        <c:lblAlgn val="ctr"/>
        <c:lblOffset val="100"/>
        <c:tickLblSkip val="1"/>
        <c:tickMarkSkip val="1"/>
        <c:noMultiLvlLbl val="0"/>
      </c:catAx>
      <c:valAx>
        <c:axId val="49234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7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82-4E09-9C8D-F207D9FC94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82-4E09-9C8D-F207D9FC9470}"/>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0.02</c:v>
                </c:pt>
                <c:pt idx="4">
                  <c:v>#N/A</c:v>
                </c:pt>
                <c:pt idx="5">
                  <c:v>0.02</c:v>
                </c:pt>
                <c:pt idx="6">
                  <c:v>#N/A</c:v>
                </c:pt>
                <c:pt idx="7">
                  <c:v>0.06</c:v>
                </c:pt>
                <c:pt idx="8">
                  <c:v>#N/A</c:v>
                </c:pt>
                <c:pt idx="9">
                  <c:v>0</c:v>
                </c:pt>
              </c:numCache>
            </c:numRef>
          </c:val>
          <c:extLst>
            <c:ext xmlns:c16="http://schemas.microsoft.com/office/drawing/2014/chart" uri="{C3380CC4-5D6E-409C-BE32-E72D297353CC}">
              <c16:uniqueId val="{00000002-8882-4E09-9C8D-F207D9FC947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0.04</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882-4E09-9C8D-F207D9FC947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0.05</c:v>
                </c:pt>
                <c:pt idx="8">
                  <c:v>#N/A</c:v>
                </c:pt>
                <c:pt idx="9">
                  <c:v>0.03</c:v>
                </c:pt>
              </c:numCache>
            </c:numRef>
          </c:val>
          <c:extLst>
            <c:ext xmlns:c16="http://schemas.microsoft.com/office/drawing/2014/chart" uri="{C3380CC4-5D6E-409C-BE32-E72D297353CC}">
              <c16:uniqueId val="{00000004-8882-4E09-9C8D-F207D9FC9470}"/>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5-8882-4E09-9C8D-F207D9FC947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0.15</c:v>
                </c:pt>
                <c:pt idx="4">
                  <c:v>#N/A</c:v>
                </c:pt>
                <c:pt idx="5">
                  <c:v>0.12</c:v>
                </c:pt>
                <c:pt idx="6">
                  <c:v>#N/A</c:v>
                </c:pt>
                <c:pt idx="7">
                  <c:v>0.12</c:v>
                </c:pt>
                <c:pt idx="8">
                  <c:v>#N/A</c:v>
                </c:pt>
                <c:pt idx="9">
                  <c:v>0.1</c:v>
                </c:pt>
              </c:numCache>
            </c:numRef>
          </c:val>
          <c:extLst>
            <c:ext xmlns:c16="http://schemas.microsoft.com/office/drawing/2014/chart" uri="{C3380CC4-5D6E-409C-BE32-E72D297353CC}">
              <c16:uniqueId val="{00000006-8882-4E09-9C8D-F207D9FC94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2.4500000000000002</c:v>
                </c:pt>
                <c:pt idx="2">
                  <c:v>#N/A</c:v>
                </c:pt>
                <c:pt idx="3">
                  <c:v>0.41</c:v>
                </c:pt>
                <c:pt idx="4">
                  <c:v>#N/A</c:v>
                </c:pt>
                <c:pt idx="5">
                  <c:v>1.03</c:v>
                </c:pt>
                <c:pt idx="6">
                  <c:v>#N/A</c:v>
                </c:pt>
                <c:pt idx="7">
                  <c:v>1.34</c:v>
                </c:pt>
                <c:pt idx="8">
                  <c:v>#N/A</c:v>
                </c:pt>
                <c:pt idx="9">
                  <c:v>0.93</c:v>
                </c:pt>
              </c:numCache>
            </c:numRef>
          </c:val>
          <c:extLst>
            <c:ext xmlns:c16="http://schemas.microsoft.com/office/drawing/2014/chart" uri="{C3380CC4-5D6E-409C-BE32-E72D297353CC}">
              <c16:uniqueId val="{00000007-8882-4E09-9C8D-F207D9FC9470}"/>
            </c:ext>
          </c:extLst>
        </c:ser>
        <c:ser>
          <c:idx val="8"/>
          <c:order val="8"/>
          <c:tx>
            <c:strRef>
              <c:f>データシート!$A$35</c:f>
              <c:strCache>
                <c:ptCount val="1"/>
                <c:pt idx="0">
                  <c:v>工業等用地造成事業特別会計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c:v>
                </c:pt>
                <c:pt idx="4">
                  <c:v>#N/A</c:v>
                </c:pt>
                <c:pt idx="5">
                  <c:v>0.15</c:v>
                </c:pt>
                <c:pt idx="6">
                  <c:v>#N/A</c:v>
                </c:pt>
                <c:pt idx="7">
                  <c:v>0.32</c:v>
                </c:pt>
                <c:pt idx="8">
                  <c:v>#N/A</c:v>
                </c:pt>
                <c:pt idx="9">
                  <c:v>3.84</c:v>
                </c:pt>
              </c:numCache>
            </c:numRef>
          </c:val>
          <c:extLst>
            <c:ext xmlns:c16="http://schemas.microsoft.com/office/drawing/2014/chart" uri="{C3380CC4-5D6E-409C-BE32-E72D297353CC}">
              <c16:uniqueId val="{00000008-8882-4E09-9C8D-F207D9FC94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3.32</c:v>
                </c:pt>
                <c:pt idx="2">
                  <c:v>#N/A</c:v>
                </c:pt>
                <c:pt idx="3">
                  <c:v>9.15</c:v>
                </c:pt>
                <c:pt idx="4">
                  <c:v>#N/A</c:v>
                </c:pt>
                <c:pt idx="5">
                  <c:v>11.24</c:v>
                </c:pt>
                <c:pt idx="6">
                  <c:v>#N/A</c:v>
                </c:pt>
                <c:pt idx="7">
                  <c:v>12.43</c:v>
                </c:pt>
                <c:pt idx="8">
                  <c:v>#N/A</c:v>
                </c:pt>
                <c:pt idx="9">
                  <c:v>12.83</c:v>
                </c:pt>
              </c:numCache>
            </c:numRef>
          </c:val>
          <c:extLst>
            <c:ext xmlns:c16="http://schemas.microsoft.com/office/drawing/2014/chart" uri="{C3380CC4-5D6E-409C-BE32-E72D297353CC}">
              <c16:uniqueId val="{00000009-8882-4E09-9C8D-F207D9FC9470}"/>
            </c:ext>
          </c:extLst>
        </c:ser>
        <c:dLbls>
          <c:showLegendKey val="0"/>
          <c:showVal val="0"/>
          <c:showCatName val="0"/>
          <c:showSerName val="0"/>
          <c:showPercent val="0"/>
          <c:showBubbleSize val="0"/>
        </c:dLbls>
        <c:gapWidth val="150"/>
        <c:overlap val="100"/>
        <c:axId val="398331560"/>
        <c:axId val="398331944"/>
      </c:barChart>
      <c:catAx>
        <c:axId val="3983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331944"/>
        <c:crosses val="autoZero"/>
        <c:auto val="1"/>
        <c:lblAlgn val="ctr"/>
        <c:lblOffset val="100"/>
        <c:tickLblSkip val="1"/>
        <c:tickMarkSkip val="1"/>
        <c:noMultiLvlLbl val="0"/>
      </c:catAx>
      <c:valAx>
        <c:axId val="39833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33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485</c:v>
                </c:pt>
                <c:pt idx="5">
                  <c:v>471</c:v>
                </c:pt>
                <c:pt idx="8">
                  <c:v>428</c:v>
                </c:pt>
                <c:pt idx="11">
                  <c:v>421</c:v>
                </c:pt>
                <c:pt idx="14">
                  <c:v>393</c:v>
                </c:pt>
              </c:numCache>
            </c:numRef>
          </c:val>
          <c:extLst>
            <c:ext xmlns:c16="http://schemas.microsoft.com/office/drawing/2014/chart" uri="{C3380CC4-5D6E-409C-BE32-E72D297353CC}">
              <c16:uniqueId val="{00000000-6D24-4559-A2E5-4742BD5676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24-4559-A2E5-4742BD5676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c:v>
                </c:pt>
                <c:pt idx="3">
                  <c:v>30</c:v>
                </c:pt>
                <c:pt idx="6">
                  <c:v>31</c:v>
                </c:pt>
                <c:pt idx="9">
                  <c:v>31</c:v>
                </c:pt>
                <c:pt idx="12">
                  <c:v>28</c:v>
                </c:pt>
              </c:numCache>
            </c:numRef>
          </c:val>
          <c:extLst>
            <c:ext xmlns:c16="http://schemas.microsoft.com/office/drawing/2014/chart" uri="{C3380CC4-5D6E-409C-BE32-E72D297353CC}">
              <c16:uniqueId val="{00000002-6D24-4559-A2E5-4742BD5676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6D24-4559-A2E5-4742BD5676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c:v>
                </c:pt>
                <c:pt idx="3">
                  <c:v>62</c:v>
                </c:pt>
                <c:pt idx="6">
                  <c:v>58</c:v>
                </c:pt>
                <c:pt idx="9">
                  <c:v>58</c:v>
                </c:pt>
                <c:pt idx="12">
                  <c:v>58</c:v>
                </c:pt>
              </c:numCache>
            </c:numRef>
          </c:val>
          <c:extLst>
            <c:ext xmlns:c16="http://schemas.microsoft.com/office/drawing/2014/chart" uri="{C3380CC4-5D6E-409C-BE32-E72D297353CC}">
              <c16:uniqueId val="{00000004-6D24-4559-A2E5-4742BD5676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24-4559-A2E5-4742BD5676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24-4559-A2E5-4742BD5676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384</c:v>
                </c:pt>
                <c:pt idx="3">
                  <c:v>335</c:v>
                </c:pt>
                <c:pt idx="6">
                  <c:v>264</c:v>
                </c:pt>
                <c:pt idx="9">
                  <c:v>243</c:v>
                </c:pt>
                <c:pt idx="12">
                  <c:v>244</c:v>
                </c:pt>
              </c:numCache>
            </c:numRef>
          </c:val>
          <c:extLst>
            <c:ext xmlns:c16="http://schemas.microsoft.com/office/drawing/2014/chart" uri="{C3380CC4-5D6E-409C-BE32-E72D297353CC}">
              <c16:uniqueId val="{00000007-6D24-4559-A2E5-4742BD567670}"/>
            </c:ext>
          </c:extLst>
        </c:ser>
        <c:dLbls>
          <c:showLegendKey val="0"/>
          <c:showVal val="0"/>
          <c:showCatName val="0"/>
          <c:showSerName val="0"/>
          <c:showPercent val="0"/>
          <c:showBubbleSize val="0"/>
        </c:dLbls>
        <c:gapWidth val="100"/>
        <c:overlap val="100"/>
        <c:axId val="495025768"/>
        <c:axId val="39937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c:v>
                </c:pt>
                <c:pt idx="2">
                  <c:v>#N/A</c:v>
                </c:pt>
                <c:pt idx="3">
                  <c:v>#N/A</c:v>
                </c:pt>
                <c:pt idx="4">
                  <c:v>-44</c:v>
                </c:pt>
                <c:pt idx="5">
                  <c:v>#N/A</c:v>
                </c:pt>
                <c:pt idx="6">
                  <c:v>#N/A</c:v>
                </c:pt>
                <c:pt idx="7">
                  <c:v>-75</c:v>
                </c:pt>
                <c:pt idx="8">
                  <c:v>#N/A</c:v>
                </c:pt>
                <c:pt idx="9">
                  <c:v>#N/A</c:v>
                </c:pt>
                <c:pt idx="10">
                  <c:v>-89</c:v>
                </c:pt>
                <c:pt idx="11">
                  <c:v>#N/A</c:v>
                </c:pt>
                <c:pt idx="12">
                  <c:v>#N/A</c:v>
                </c:pt>
                <c:pt idx="13">
                  <c:v>-63</c:v>
                </c:pt>
                <c:pt idx="14">
                  <c:v>#N/A</c:v>
                </c:pt>
              </c:numCache>
            </c:numRef>
          </c:val>
          <c:smooth val="0"/>
          <c:extLst>
            <c:ext xmlns:c16="http://schemas.microsoft.com/office/drawing/2014/chart" uri="{C3380CC4-5D6E-409C-BE32-E72D297353CC}">
              <c16:uniqueId val="{00000008-6D24-4559-A2E5-4742BD567670}"/>
            </c:ext>
          </c:extLst>
        </c:ser>
        <c:dLbls>
          <c:showLegendKey val="0"/>
          <c:showVal val="0"/>
          <c:showCatName val="0"/>
          <c:showSerName val="0"/>
          <c:showPercent val="0"/>
          <c:showBubbleSize val="0"/>
        </c:dLbls>
        <c:marker val="1"/>
        <c:smooth val="0"/>
        <c:axId val="495025768"/>
        <c:axId val="399370128"/>
      </c:lineChart>
      <c:catAx>
        <c:axId val="49502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370128"/>
        <c:crosses val="autoZero"/>
        <c:auto val="1"/>
        <c:lblAlgn val="ctr"/>
        <c:lblOffset val="100"/>
        <c:tickLblSkip val="1"/>
        <c:tickMarkSkip val="1"/>
        <c:noMultiLvlLbl val="0"/>
      </c:catAx>
      <c:valAx>
        <c:axId val="39937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2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3584</c:v>
                </c:pt>
                <c:pt idx="5">
                  <c:v>3377</c:v>
                </c:pt>
                <c:pt idx="8">
                  <c:v>3165</c:v>
                </c:pt>
                <c:pt idx="11">
                  <c:v>3125</c:v>
                </c:pt>
                <c:pt idx="14">
                  <c:v>3037</c:v>
                </c:pt>
              </c:numCache>
            </c:numRef>
          </c:val>
          <c:extLst>
            <c:ext xmlns:c16="http://schemas.microsoft.com/office/drawing/2014/chart" uri="{C3380CC4-5D6E-409C-BE32-E72D297353CC}">
              <c16:uniqueId val="{00000000-254B-4AFA-90A6-8FA603AB07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54B-4AFA-90A6-8FA603AB07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7707</c:v>
                </c:pt>
                <c:pt idx="5">
                  <c:v>8458</c:v>
                </c:pt>
                <c:pt idx="8">
                  <c:v>8372</c:v>
                </c:pt>
                <c:pt idx="11">
                  <c:v>7994</c:v>
                </c:pt>
                <c:pt idx="14">
                  <c:v>8646</c:v>
                </c:pt>
              </c:numCache>
            </c:numRef>
          </c:val>
          <c:extLst>
            <c:ext xmlns:c16="http://schemas.microsoft.com/office/drawing/2014/chart" uri="{C3380CC4-5D6E-409C-BE32-E72D297353CC}">
              <c16:uniqueId val="{00000002-254B-4AFA-90A6-8FA603AB07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4B-4AFA-90A6-8FA603AB07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4B-4AFA-90A6-8FA603AB07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4B-4AFA-90A6-8FA603AB07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988</c:v>
                </c:pt>
                <c:pt idx="3">
                  <c:v>938</c:v>
                </c:pt>
                <c:pt idx="6">
                  <c:v>924</c:v>
                </c:pt>
                <c:pt idx="9">
                  <c:v>930</c:v>
                </c:pt>
                <c:pt idx="12">
                  <c:v>973</c:v>
                </c:pt>
              </c:numCache>
            </c:numRef>
          </c:val>
          <c:extLst>
            <c:ext xmlns:c16="http://schemas.microsoft.com/office/drawing/2014/chart" uri="{C3380CC4-5D6E-409C-BE32-E72D297353CC}">
              <c16:uniqueId val="{00000006-254B-4AFA-90A6-8FA603AB07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154</c:v>
                </c:pt>
                <c:pt idx="3">
                  <c:v>127</c:v>
                </c:pt>
                <c:pt idx="6">
                  <c:v>100</c:v>
                </c:pt>
                <c:pt idx="9">
                  <c:v>70</c:v>
                </c:pt>
                <c:pt idx="12">
                  <c:v>47</c:v>
                </c:pt>
              </c:numCache>
            </c:numRef>
          </c:val>
          <c:extLst>
            <c:ext xmlns:c16="http://schemas.microsoft.com/office/drawing/2014/chart" uri="{C3380CC4-5D6E-409C-BE32-E72D297353CC}">
              <c16:uniqueId val="{00000007-254B-4AFA-90A6-8FA603AB07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586</c:v>
                </c:pt>
                <c:pt idx="3">
                  <c:v>541</c:v>
                </c:pt>
                <c:pt idx="6">
                  <c:v>481</c:v>
                </c:pt>
                <c:pt idx="9">
                  <c:v>443</c:v>
                </c:pt>
                <c:pt idx="12">
                  <c:v>394</c:v>
                </c:pt>
              </c:numCache>
            </c:numRef>
          </c:val>
          <c:extLst>
            <c:ext xmlns:c16="http://schemas.microsoft.com/office/drawing/2014/chart" uri="{C3380CC4-5D6E-409C-BE32-E72D297353CC}">
              <c16:uniqueId val="{00000008-254B-4AFA-90A6-8FA603AB07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4B-4AFA-90A6-8FA603AB07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3150</c:v>
                </c:pt>
                <c:pt idx="3">
                  <c:v>2863</c:v>
                </c:pt>
                <c:pt idx="6">
                  <c:v>2560</c:v>
                </c:pt>
                <c:pt idx="9">
                  <c:v>2397</c:v>
                </c:pt>
                <c:pt idx="12">
                  <c:v>2981</c:v>
                </c:pt>
              </c:numCache>
            </c:numRef>
          </c:val>
          <c:extLst>
            <c:ext xmlns:c16="http://schemas.microsoft.com/office/drawing/2014/chart" uri="{C3380CC4-5D6E-409C-BE32-E72D297353CC}">
              <c16:uniqueId val="{0000000A-254B-4AFA-90A6-8FA603AB07D9}"/>
            </c:ext>
          </c:extLst>
        </c:ser>
        <c:dLbls>
          <c:showLegendKey val="0"/>
          <c:showVal val="0"/>
          <c:showCatName val="0"/>
          <c:showSerName val="0"/>
          <c:showPercent val="0"/>
          <c:showBubbleSize val="0"/>
        </c:dLbls>
        <c:gapWidth val="100"/>
        <c:overlap val="100"/>
        <c:axId val="399376264"/>
        <c:axId val="49408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4B-4AFA-90A6-8FA603AB07D9}"/>
            </c:ext>
          </c:extLst>
        </c:ser>
        <c:dLbls>
          <c:showLegendKey val="0"/>
          <c:showVal val="0"/>
          <c:showCatName val="0"/>
          <c:showSerName val="0"/>
          <c:showPercent val="0"/>
          <c:showBubbleSize val="0"/>
        </c:dLbls>
        <c:marker val="1"/>
        <c:smooth val="0"/>
        <c:axId val="399376264"/>
        <c:axId val="494080896"/>
      </c:lineChart>
      <c:catAx>
        <c:axId val="39937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80896"/>
        <c:crosses val="autoZero"/>
        <c:auto val="1"/>
        <c:lblAlgn val="ctr"/>
        <c:lblOffset val="100"/>
        <c:tickLblSkip val="1"/>
        <c:tickMarkSkip val="1"/>
        <c:noMultiLvlLbl val="0"/>
      </c:catAx>
      <c:valAx>
        <c:axId val="49408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7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2263</c:v>
                </c:pt>
                <c:pt idx="1">
                  <c:v>2262</c:v>
                </c:pt>
                <c:pt idx="2">
                  <c:v>2262</c:v>
                </c:pt>
              </c:numCache>
            </c:numRef>
          </c:val>
          <c:extLst>
            <c:ext xmlns:c16="http://schemas.microsoft.com/office/drawing/2014/chart" uri="{C3380CC4-5D6E-409C-BE32-E72D297353CC}">
              <c16:uniqueId val="{00000000-DB4C-45E3-B8FD-F0F6632F0D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1291</c:v>
                </c:pt>
                <c:pt idx="1">
                  <c:v>885</c:v>
                </c:pt>
                <c:pt idx="2">
                  <c:v>1039</c:v>
                </c:pt>
              </c:numCache>
            </c:numRef>
          </c:val>
          <c:extLst>
            <c:ext xmlns:c16="http://schemas.microsoft.com/office/drawing/2014/chart" uri="{C3380CC4-5D6E-409C-BE32-E72D297353CC}">
              <c16:uniqueId val="{00000001-DB4C-45E3-B8FD-F0F6632F0D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5818</c:v>
                </c:pt>
                <c:pt idx="1">
                  <c:v>5847</c:v>
                </c:pt>
                <c:pt idx="2">
                  <c:v>6346</c:v>
                </c:pt>
              </c:numCache>
            </c:numRef>
          </c:val>
          <c:extLst>
            <c:ext xmlns:c16="http://schemas.microsoft.com/office/drawing/2014/chart" uri="{C3380CC4-5D6E-409C-BE32-E72D297353CC}">
              <c16:uniqueId val="{00000002-DB4C-45E3-B8FD-F0F6632F0DD1}"/>
            </c:ext>
          </c:extLst>
        </c:ser>
        <c:dLbls>
          <c:showLegendKey val="0"/>
          <c:showVal val="0"/>
          <c:showCatName val="0"/>
          <c:showSerName val="0"/>
          <c:showPercent val="0"/>
          <c:showBubbleSize val="0"/>
        </c:dLbls>
        <c:gapWidth val="120"/>
        <c:overlap val="100"/>
        <c:axId val="398342072"/>
        <c:axId val="495182912"/>
      </c:barChart>
      <c:catAx>
        <c:axId val="39834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182912"/>
        <c:crosses val="autoZero"/>
        <c:auto val="1"/>
        <c:lblAlgn val="ctr"/>
        <c:lblOffset val="100"/>
        <c:tickLblSkip val="1"/>
        <c:tickMarkSkip val="1"/>
        <c:noMultiLvlLbl val="0"/>
      </c:catAx>
      <c:valAx>
        <c:axId val="495182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34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算入終了により算入公債費等の額が減少していることに伴い、分子は増加しているが、依然としてマイナスの状態である。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年度以降、体育館建設事業等により借入を行った起債の償還が始まるため、元利償還金が増加していく見込みであるため、分子が増加していくと考えられる。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事業終了後は、新規発行は最小限に抑え、実質公債費比率の抑制に努める。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満期一括償還を実施していないため該当なし。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体育館建設事業等により地方債現在高が増加しているが、充当可能基金が増加しているため、将来負担比率の分子は減少している。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起債残高は今後しばらく増加していく見込であるが、起債額は必要最小限に抑え、基金残高についても、施設の老朽化等に備えて積立を行い、将来負担比率がプラスに転じないよう努める。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百万円を財政調整基金に積立て、その他目的基金に各目的事業の見込み額を積立てた。（公共施設整備基金に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また、財政調整基金から新型コロナウイルス感染症対策事業に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百万円、公共施設整備基金から道路新設改良事業に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百万円、ふるさと応援基金から小中学校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機器活用事業、大ノ瀬官衙遺跡活用事業、体育館建設事業に合わせて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ふるさと応援基金については、活用目的が明確であるため、積極的に活用していく。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公共施設等の老朽化に伴う施設の更新等の財源として、また、災害への備えとして積立てを行い、各目的に応じ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・上毛町公共施設整備基金：公共施設の整備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・上毛町まちづくり基金：個性豊かで魅力ある地域づくりを推進し、人材育成及び伝統文化の振興並びに観光の活性化に資する事業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・上毛町ふるさと応援基金：上毛町に貢献又は応援したいという想いのもとに贈られた寄附金を活用し、魅力あるまちづくりの施策を推進する事業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・上毛町公共施設整備基金：道路新設改良事業に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百万円を充当した一方、公共施設の老朽化による更新整備等への備えとして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・上毛町まちづくり基金：宿泊税交付金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・上毛町ふるさと応援基金：小中学校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機器活用事業、大ノ瀬官衙遺跡活用事業、体育館建設事業に合わせて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百万円を充当し、ふるさと納税による寄附金のうち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・上毛町公共施設整備基金：公共施設の老朽化による更新整備への備えとして決算剰余金を積立てる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・上毛町まちづくり基金：国際交流事業の拡充に備え、積立を行う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・上毛町ふるさと応援基金：ふるさと納税による寄附金を積立て、目的に沿った事業に充当するため、積極的に取崩しを行っていく。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新型コロナウイルス感染症対策事業（上毛町生活支援金事業等）に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災害や普通交付税の減による財源不足に備えて積立を行うこととしている。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将来の元利償還金の増に備えて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体育館建設事業や防災行政無線デジタル化事業等に起債を充当しており、今後数年間は公債費が増加する見込みであるため、財源不足に備えて積立てを行っていく。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前年度と同水準であるが、全国平均、福岡県平均、類似団体平均に比べると依然低い水準にある。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今後は一層の行財政改革を進め、自主財源の確保を図り、財政基盤強化に努める。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ポイント減少しており、全国平均、福岡県平均、類似団体平均よりも低い水準に抑えられている。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減少した主な要因は、経常的一般財源である地方交付税や地方特例交付金、臨時財政対策債等が増加したことによる。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経常的経費は今後、新体育館建設時の公債費や維持管理費の増加等が予想されるため、引き続き経常的経費の抑制と自主財源の確保に努める。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79647</xdr:rowOff>
    </xdr:from>
    <xdr:to>
      <xdr:col>23</xdr:col>
      <xdr:colOff>133350</xdr:colOff>
      <xdr:row>60</xdr:row>
      <xdr:rowOff>56424</xdr:rowOff>
    </xdr:to>
    <xdr:cxnSp macro="">
      <xdr:nvCxnSpPr>
        <xdr:cNvPr id="133" name="直線コネクタ 132"/>
        <xdr:cNvCxnSpPr/>
      </xdr:nvCxnSpPr>
      <xdr:spPr>
        <a:xfrm flipV="1">
          <a:off x="4114800" y="10195197"/>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66766</xdr:rowOff>
    </xdr:to>
    <xdr:cxnSp macro="">
      <xdr:nvCxnSpPr>
        <xdr:cNvPr id="136" name="直線コネクタ 135"/>
        <xdr:cNvCxnSpPr/>
      </xdr:nvCxnSpPr>
      <xdr:spPr>
        <a:xfrm flipV="1">
          <a:off x="3225800" y="103434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66766</xdr:rowOff>
    </xdr:to>
    <xdr:cxnSp macro="">
      <xdr:nvCxnSpPr>
        <xdr:cNvPr id="139" name="直線コネクタ 138"/>
        <xdr:cNvCxnSpPr/>
      </xdr:nvCxnSpPr>
      <xdr:spPr>
        <a:xfrm>
          <a:off x="2336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135709</xdr:rowOff>
    </xdr:to>
    <xdr:cxnSp macro="">
      <xdr:nvCxnSpPr>
        <xdr:cNvPr id="142" name="直線コネクタ 141"/>
        <xdr:cNvCxnSpPr/>
      </xdr:nvCxnSpPr>
      <xdr:spPr>
        <a:xfrm flipV="1">
          <a:off x="1447800" y="103261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28847</xdr:rowOff>
    </xdr:from>
    <xdr:to>
      <xdr:col>23</xdr:col>
      <xdr:colOff>184150</xdr:colOff>
      <xdr:row>59</xdr:row>
      <xdr:rowOff>130447</xdr:rowOff>
    </xdr:to>
    <xdr:sp macro="" textlink="">
      <xdr:nvSpPr>
        <xdr:cNvPr id="152" name="楕円 151"/>
        <xdr:cNvSpPr/>
      </xdr:nvSpPr>
      <xdr:spPr>
        <a:xfrm>
          <a:off x="4902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45374</xdr:rowOff>
    </xdr:from>
    <xdr:ext cx="762000" cy="259045"/>
    <xdr:sp macro="" textlink="">
      <xdr:nvSpPr>
        <xdr:cNvPr id="153" name="財政構造の弾力性該当値テキスト"/>
        <xdr:cNvSpPr txBox="1"/>
      </xdr:nvSpPr>
      <xdr:spPr>
        <a:xfrm>
          <a:off x="5041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5624</xdr:rowOff>
    </xdr:from>
    <xdr:to>
      <xdr:col>19</xdr:col>
      <xdr:colOff>184150</xdr:colOff>
      <xdr:row>60</xdr:row>
      <xdr:rowOff>107224</xdr:rowOff>
    </xdr:to>
    <xdr:sp macro="" textlink="">
      <xdr:nvSpPr>
        <xdr:cNvPr id="154" name="楕円 153"/>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117401</xdr:rowOff>
    </xdr:from>
    <xdr:ext cx="736600" cy="259045"/>
    <xdr:sp macro="" textlink="">
      <xdr:nvSpPr>
        <xdr:cNvPr id="155" name="テキスト ボックス 154"/>
        <xdr:cNvSpPr txBox="1"/>
      </xdr:nvSpPr>
      <xdr:spPr>
        <a:xfrm>
          <a:off x="3733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6" name="楕円 155"/>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57" name="テキスト ボックス 156"/>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8" name="楕円 157"/>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59" name="テキスト ボックス 158"/>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0" name="楕円 159"/>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61" name="テキスト ボックス 160"/>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19,407</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円増加しているが、類似団体平均に比べると低い水準となっている。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これは前年度に比べて、人件費は</a:t>
          </a:r>
          <a:r>
            <a:rPr kumimoji="1" lang="en-US" altLang="ja-JP" sz="1300">
              <a:latin typeface="ＭＳ Ｐゴシック" panose="020B0600070205080204" pitchFamily="50" charset="-128"/>
              <a:ea typeface="ＭＳ Ｐゴシック" panose="020B0600070205080204" pitchFamily="50" charset="-128"/>
            </a:rPr>
            <a:t>7,127</a:t>
          </a:r>
          <a:r>
            <a:rPr kumimoji="1" lang="ja-JP" altLang="en-US" sz="1300">
              <a:latin typeface="ＭＳ Ｐゴシック" panose="020B0600070205080204" pitchFamily="50" charset="-128"/>
              <a:ea typeface="ＭＳ Ｐゴシック" panose="020B0600070205080204" pitchFamily="50" charset="-128"/>
            </a:rPr>
            <a:t>千円物減少している一方、物件費が</a:t>
          </a:r>
          <a:r>
            <a:rPr kumimoji="1" lang="en-US" altLang="ja-JP" sz="1300">
              <a:latin typeface="ＭＳ Ｐゴシック" panose="020B0600070205080204" pitchFamily="50" charset="-128"/>
              <a:ea typeface="ＭＳ Ｐゴシック" panose="020B0600070205080204" pitchFamily="50" charset="-128"/>
            </a:rPr>
            <a:t>23,031</a:t>
          </a:r>
          <a:r>
            <a:rPr kumimoji="1" lang="ja-JP" altLang="en-US" sz="1300">
              <a:latin typeface="ＭＳ Ｐゴシック" panose="020B0600070205080204" pitchFamily="50" charset="-128"/>
              <a:ea typeface="ＭＳ Ｐゴシック" panose="020B0600070205080204" pitchFamily="50" charset="-128"/>
            </a:rPr>
            <a:t>千円増額したことによる。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物件費増加の主な要因は、ふるさと納税寄付額の増加に伴い、関係経費が増加したことによる。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今後は、物件費をはじめとする経常経費の削減に努める。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137598</xdr:rowOff>
    </xdr:from>
    <xdr:to>
      <xdr:col>23</xdr:col>
      <xdr:colOff>133350</xdr:colOff>
      <xdr:row>81</xdr:row>
      <xdr:rowOff>159897</xdr:rowOff>
    </xdr:to>
    <xdr:cxnSp macro="">
      <xdr:nvCxnSpPr>
        <xdr:cNvPr id="197" name="直線コネクタ 196"/>
        <xdr:cNvCxnSpPr/>
      </xdr:nvCxnSpPr>
      <xdr:spPr>
        <a:xfrm>
          <a:off x="4114800" y="14025048"/>
          <a:ext cx="8382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107606</xdr:rowOff>
    </xdr:from>
    <xdr:to>
      <xdr:col>19</xdr:col>
      <xdr:colOff>133350</xdr:colOff>
      <xdr:row>81</xdr:row>
      <xdr:rowOff>137598</xdr:rowOff>
    </xdr:to>
    <xdr:cxnSp macro="">
      <xdr:nvCxnSpPr>
        <xdr:cNvPr id="200" name="直線コネクタ 199"/>
        <xdr:cNvCxnSpPr/>
      </xdr:nvCxnSpPr>
      <xdr:spPr>
        <a:xfrm>
          <a:off x="3225800" y="1399505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107606</xdr:rowOff>
    </xdr:from>
    <xdr:to>
      <xdr:col>15</xdr:col>
      <xdr:colOff>82550</xdr:colOff>
      <xdr:row>83</xdr:row>
      <xdr:rowOff>142332</xdr:rowOff>
    </xdr:to>
    <xdr:cxnSp macro="">
      <xdr:nvCxnSpPr>
        <xdr:cNvPr id="203" name="直線コネクタ 202"/>
        <xdr:cNvCxnSpPr/>
      </xdr:nvCxnSpPr>
      <xdr:spPr>
        <a:xfrm flipV="1">
          <a:off x="2336800" y="13995056"/>
          <a:ext cx="889000" cy="3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12305</xdr:rowOff>
    </xdr:from>
    <xdr:to>
      <xdr:col>11</xdr:col>
      <xdr:colOff>31750</xdr:colOff>
      <xdr:row>83</xdr:row>
      <xdr:rowOff>142332</xdr:rowOff>
    </xdr:to>
    <xdr:cxnSp macro="">
      <xdr:nvCxnSpPr>
        <xdr:cNvPr id="206" name="直線コネクタ 205"/>
        <xdr:cNvCxnSpPr/>
      </xdr:nvCxnSpPr>
      <xdr:spPr>
        <a:xfrm>
          <a:off x="1447800" y="14071205"/>
          <a:ext cx="889000" cy="3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109097</xdr:rowOff>
    </xdr:from>
    <xdr:to>
      <xdr:col>23</xdr:col>
      <xdr:colOff>184150</xdr:colOff>
      <xdr:row>82</xdr:row>
      <xdr:rowOff>39247</xdr:rowOff>
    </xdr:to>
    <xdr:sp macro="" textlink="">
      <xdr:nvSpPr>
        <xdr:cNvPr id="216" name="楕円 215"/>
        <xdr:cNvSpPr/>
      </xdr:nvSpPr>
      <xdr:spPr>
        <a:xfrm>
          <a:off x="4902200" y="139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125624</xdr:rowOff>
    </xdr:from>
    <xdr:ext cx="762000" cy="259045"/>
    <xdr:sp macro="" textlink="">
      <xdr:nvSpPr>
        <xdr:cNvPr id="217" name="人件費・物件費等の状況該当値テキスト"/>
        <xdr:cNvSpPr txBox="1"/>
      </xdr:nvSpPr>
      <xdr:spPr>
        <a:xfrm>
          <a:off x="5041900" y="138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86798</xdr:rowOff>
    </xdr:from>
    <xdr:to>
      <xdr:col>19</xdr:col>
      <xdr:colOff>184150</xdr:colOff>
      <xdr:row>82</xdr:row>
      <xdr:rowOff>16948</xdr:rowOff>
    </xdr:to>
    <xdr:sp macro="" textlink="">
      <xdr:nvSpPr>
        <xdr:cNvPr id="218" name="楕円 217"/>
        <xdr:cNvSpPr/>
      </xdr:nvSpPr>
      <xdr:spPr>
        <a:xfrm>
          <a:off x="4064000" y="139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27125</xdr:rowOff>
    </xdr:from>
    <xdr:ext cx="736600" cy="259045"/>
    <xdr:sp macro="" textlink="">
      <xdr:nvSpPr>
        <xdr:cNvPr id="219" name="テキスト ボックス 218"/>
        <xdr:cNvSpPr txBox="1"/>
      </xdr:nvSpPr>
      <xdr:spPr>
        <a:xfrm>
          <a:off x="3733800" y="1374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56806</xdr:rowOff>
    </xdr:from>
    <xdr:to>
      <xdr:col>15</xdr:col>
      <xdr:colOff>133350</xdr:colOff>
      <xdr:row>81</xdr:row>
      <xdr:rowOff>158406</xdr:rowOff>
    </xdr:to>
    <xdr:sp macro="" textlink="">
      <xdr:nvSpPr>
        <xdr:cNvPr id="220" name="楕円 219"/>
        <xdr:cNvSpPr/>
      </xdr:nvSpPr>
      <xdr:spPr>
        <a:xfrm>
          <a:off x="3175000" y="139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168583</xdr:rowOff>
    </xdr:from>
    <xdr:ext cx="762000" cy="259045"/>
    <xdr:sp macro="" textlink="">
      <xdr:nvSpPr>
        <xdr:cNvPr id="221" name="テキスト ボックス 220"/>
        <xdr:cNvSpPr txBox="1"/>
      </xdr:nvSpPr>
      <xdr:spPr>
        <a:xfrm>
          <a:off x="2844800" y="1371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91532</xdr:rowOff>
    </xdr:from>
    <xdr:to>
      <xdr:col>11</xdr:col>
      <xdr:colOff>82550</xdr:colOff>
      <xdr:row>84</xdr:row>
      <xdr:rowOff>21682</xdr:rowOff>
    </xdr:to>
    <xdr:sp macro="" textlink="">
      <xdr:nvSpPr>
        <xdr:cNvPr id="222" name="楕円 221"/>
        <xdr:cNvSpPr/>
      </xdr:nvSpPr>
      <xdr:spPr>
        <a:xfrm>
          <a:off x="2286000" y="143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6459</xdr:rowOff>
    </xdr:from>
    <xdr:ext cx="762000" cy="259045"/>
    <xdr:sp macro="" textlink="">
      <xdr:nvSpPr>
        <xdr:cNvPr id="223" name="テキスト ボックス 222"/>
        <xdr:cNvSpPr txBox="1"/>
      </xdr:nvSpPr>
      <xdr:spPr>
        <a:xfrm>
          <a:off x="1955800" y="1440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132955</xdr:rowOff>
    </xdr:from>
    <xdr:to>
      <xdr:col>7</xdr:col>
      <xdr:colOff>31750</xdr:colOff>
      <xdr:row>82</xdr:row>
      <xdr:rowOff>63105</xdr:rowOff>
    </xdr:to>
    <xdr:sp macro="" textlink="">
      <xdr:nvSpPr>
        <xdr:cNvPr id="224" name="楕円 223"/>
        <xdr:cNvSpPr/>
      </xdr:nvSpPr>
      <xdr:spPr>
        <a:xfrm>
          <a:off x="1397000" y="140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47882</xdr:rowOff>
    </xdr:from>
    <xdr:ext cx="762000" cy="259045"/>
    <xdr:sp macro="" textlink="">
      <xdr:nvSpPr>
        <xdr:cNvPr id="225" name="テキスト ボックス 224"/>
        <xdr:cNvSpPr txBox="1"/>
      </xdr:nvSpPr>
      <xdr:spPr>
        <a:xfrm>
          <a:off x="1066800" y="1410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1" name="直線コネクタ 260"/>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32657</xdr:rowOff>
    </xdr:to>
    <xdr:cxnSp macro="">
      <xdr:nvCxnSpPr>
        <xdr:cNvPr id="264" name="直線コネクタ 263"/>
        <xdr:cNvCxnSpPr/>
      </xdr:nvCxnSpPr>
      <xdr:spPr>
        <a:xfrm flipV="1">
          <a:off x="15290800" y="147543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90109</xdr:rowOff>
    </xdr:to>
    <xdr:cxnSp macro="">
      <xdr:nvCxnSpPr>
        <xdr:cNvPr id="267" name="直線コネクタ 266"/>
        <xdr:cNvCxnSpPr/>
      </xdr:nvCxnSpPr>
      <xdr:spPr>
        <a:xfrm flipV="1">
          <a:off x="14401800" y="147773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86</xdr:row>
      <xdr:rowOff>147562</xdr:rowOff>
    </xdr:to>
    <xdr:cxnSp macro="">
      <xdr:nvCxnSpPr>
        <xdr:cNvPr id="270" name="直線コネクタ 269"/>
        <xdr:cNvCxnSpPr/>
      </xdr:nvCxnSpPr>
      <xdr:spPr>
        <a:xfrm flipV="1">
          <a:off x="13512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80" name="楕円 279"/>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1" name="給与水準   （国との比較）該当値テキスト"/>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2" name="楕円 281"/>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3" name="テキスト ボックス 282"/>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5" name="テキスト ボックス 284"/>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7" name="テキスト ボックス 286"/>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8" name="楕円 287"/>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9" name="テキスト ボックス 288"/>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全国平均、福岡県平均を上回っているが、類似団体平均は下回っている。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人増加しているが、職員数は横ばいとなっているため、人口の減少による影響が大きいと考えられる。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引き続き、事務の効率化を図り、住民サービスの質を低下させることなく定員管理を行っていく。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47461</xdr:rowOff>
    </xdr:from>
    <xdr:to>
      <xdr:col>81</xdr:col>
      <xdr:colOff>44450</xdr:colOff>
      <xdr:row>60</xdr:row>
      <xdr:rowOff>55735</xdr:rowOff>
    </xdr:to>
    <xdr:cxnSp macro="">
      <xdr:nvCxnSpPr>
        <xdr:cNvPr id="326" name="直線コネクタ 325"/>
        <xdr:cNvCxnSpPr/>
      </xdr:nvCxnSpPr>
      <xdr:spPr>
        <a:xfrm>
          <a:off x="16179800" y="10334461"/>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43325</xdr:rowOff>
    </xdr:from>
    <xdr:to>
      <xdr:col>77</xdr:col>
      <xdr:colOff>44450</xdr:colOff>
      <xdr:row>60</xdr:row>
      <xdr:rowOff>47461</xdr:rowOff>
    </xdr:to>
    <xdr:cxnSp macro="">
      <xdr:nvCxnSpPr>
        <xdr:cNvPr id="329" name="直線コネクタ 328"/>
        <xdr:cNvCxnSpPr/>
      </xdr:nvCxnSpPr>
      <xdr:spPr>
        <a:xfrm>
          <a:off x="15290800" y="1033032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43325</xdr:rowOff>
    </xdr:from>
    <xdr:to>
      <xdr:col>72</xdr:col>
      <xdr:colOff>203200</xdr:colOff>
      <xdr:row>60</xdr:row>
      <xdr:rowOff>49530</xdr:rowOff>
    </xdr:to>
    <xdr:cxnSp macro="">
      <xdr:nvCxnSpPr>
        <xdr:cNvPr id="332" name="直線コネクタ 331"/>
        <xdr:cNvCxnSpPr/>
      </xdr:nvCxnSpPr>
      <xdr:spPr>
        <a:xfrm flipV="1">
          <a:off x="14401800" y="1033032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68145</xdr:rowOff>
    </xdr:to>
    <xdr:cxnSp macro="">
      <xdr:nvCxnSpPr>
        <xdr:cNvPr id="335" name="直線コネクタ 334"/>
        <xdr:cNvCxnSpPr/>
      </xdr:nvCxnSpPr>
      <xdr:spPr>
        <a:xfrm flipV="1">
          <a:off x="13512800" y="1033653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4935</xdr:rowOff>
    </xdr:from>
    <xdr:to>
      <xdr:col>81</xdr:col>
      <xdr:colOff>95250</xdr:colOff>
      <xdr:row>60</xdr:row>
      <xdr:rowOff>106535</xdr:rowOff>
    </xdr:to>
    <xdr:sp macro="" textlink="">
      <xdr:nvSpPr>
        <xdr:cNvPr id="345" name="楕円 344"/>
        <xdr:cNvSpPr/>
      </xdr:nvSpPr>
      <xdr:spPr>
        <a:xfrm>
          <a:off x="169672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21462</xdr:rowOff>
    </xdr:from>
    <xdr:ext cx="762000" cy="259045"/>
    <xdr:sp macro="" textlink="">
      <xdr:nvSpPr>
        <xdr:cNvPr id="346" name="定員管理の状況該当値テキスト"/>
        <xdr:cNvSpPr txBox="1"/>
      </xdr:nvSpPr>
      <xdr:spPr>
        <a:xfrm>
          <a:off x="17106900" y="1013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168111</xdr:rowOff>
    </xdr:from>
    <xdr:to>
      <xdr:col>77</xdr:col>
      <xdr:colOff>95250</xdr:colOff>
      <xdr:row>60</xdr:row>
      <xdr:rowOff>98261</xdr:rowOff>
    </xdr:to>
    <xdr:sp macro="" textlink="">
      <xdr:nvSpPr>
        <xdr:cNvPr id="347" name="楕円 346"/>
        <xdr:cNvSpPr/>
      </xdr:nvSpPr>
      <xdr:spPr>
        <a:xfrm>
          <a:off x="16129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108438</xdr:rowOff>
    </xdr:from>
    <xdr:ext cx="736600" cy="259045"/>
    <xdr:sp macro="" textlink="">
      <xdr:nvSpPr>
        <xdr:cNvPr id="348" name="テキスト ボックス 347"/>
        <xdr:cNvSpPr txBox="1"/>
      </xdr:nvSpPr>
      <xdr:spPr>
        <a:xfrm>
          <a:off x="15798800" y="1005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163975</xdr:rowOff>
    </xdr:from>
    <xdr:to>
      <xdr:col>73</xdr:col>
      <xdr:colOff>44450</xdr:colOff>
      <xdr:row>60</xdr:row>
      <xdr:rowOff>94125</xdr:rowOff>
    </xdr:to>
    <xdr:sp macro="" textlink="">
      <xdr:nvSpPr>
        <xdr:cNvPr id="349" name="楕円 348"/>
        <xdr:cNvSpPr/>
      </xdr:nvSpPr>
      <xdr:spPr>
        <a:xfrm>
          <a:off x="15240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104302</xdr:rowOff>
    </xdr:from>
    <xdr:ext cx="762000" cy="259045"/>
    <xdr:sp macro="" textlink="">
      <xdr:nvSpPr>
        <xdr:cNvPr id="350" name="テキスト ボックス 349"/>
        <xdr:cNvSpPr txBox="1"/>
      </xdr:nvSpPr>
      <xdr:spPr>
        <a:xfrm>
          <a:off x="14909800" y="1004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1" name="楕円 350"/>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2" name="テキスト ボックス 351"/>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17345</xdr:rowOff>
    </xdr:from>
    <xdr:to>
      <xdr:col>64</xdr:col>
      <xdr:colOff>152400</xdr:colOff>
      <xdr:row>60</xdr:row>
      <xdr:rowOff>118945</xdr:rowOff>
    </xdr:to>
    <xdr:sp macro="" textlink="">
      <xdr:nvSpPr>
        <xdr:cNvPr id="353" name="楕円 352"/>
        <xdr:cNvSpPr/>
      </xdr:nvSpPr>
      <xdr:spPr>
        <a:xfrm>
          <a:off x="13462000" y="10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129122</xdr:rowOff>
    </xdr:from>
    <xdr:ext cx="762000" cy="259045"/>
    <xdr:sp macro="" textlink="">
      <xdr:nvSpPr>
        <xdr:cNvPr id="354" name="テキスト ボックス 353"/>
        <xdr:cNvSpPr txBox="1"/>
      </xdr:nvSpPr>
      <xdr:spPr>
        <a:xfrm>
          <a:off x="13131800" y="100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ポイント改善され、類似団体内順位も高くなっている。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この要因は、地方債の新規発行を抑制してきたことと、任意繰上償還により元利償還金を減少させてきたことによる。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年度に体育館建設事業による新規発行を予定しており、今後は一時的に上昇する見込みであるが、他の新規発行については最小限に抑え、繰上償還等行うことで元利償還金の抑制に努める。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98298</xdr:rowOff>
    </xdr:from>
    <xdr:to>
      <xdr:col>81</xdr:col>
      <xdr:colOff>44450</xdr:colOff>
      <xdr:row>38</xdr:row>
      <xdr:rowOff>103124</xdr:rowOff>
    </xdr:to>
    <xdr:cxnSp macro="">
      <xdr:nvCxnSpPr>
        <xdr:cNvPr id="385" name="直線コネクタ 384"/>
        <xdr:cNvCxnSpPr/>
      </xdr:nvCxnSpPr>
      <xdr:spPr>
        <a:xfrm flipV="1">
          <a:off x="16179800" y="66133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156210</xdr:rowOff>
    </xdr:to>
    <xdr:cxnSp macro="">
      <xdr:nvCxnSpPr>
        <xdr:cNvPr id="388" name="直線コネクタ 387"/>
        <xdr:cNvCxnSpPr/>
      </xdr:nvCxnSpPr>
      <xdr:spPr>
        <a:xfrm flipV="1">
          <a:off x="15290800" y="66182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47498</xdr:rowOff>
    </xdr:to>
    <xdr:cxnSp macro="">
      <xdr:nvCxnSpPr>
        <xdr:cNvPr id="391" name="直線コネクタ 390"/>
        <xdr:cNvCxnSpPr/>
      </xdr:nvCxnSpPr>
      <xdr:spPr>
        <a:xfrm flipV="1">
          <a:off x="14401800" y="66713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100584</xdr:rowOff>
    </xdr:to>
    <xdr:cxnSp macro="">
      <xdr:nvCxnSpPr>
        <xdr:cNvPr id="394" name="直線コネクタ 393"/>
        <xdr:cNvCxnSpPr/>
      </xdr:nvCxnSpPr>
      <xdr:spPr>
        <a:xfrm flipV="1">
          <a:off x="13512800" y="673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47498</xdr:rowOff>
    </xdr:from>
    <xdr:to>
      <xdr:col>81</xdr:col>
      <xdr:colOff>95250</xdr:colOff>
      <xdr:row>38</xdr:row>
      <xdr:rowOff>149098</xdr:rowOff>
    </xdr:to>
    <xdr:sp macro="" textlink="">
      <xdr:nvSpPr>
        <xdr:cNvPr id="404" name="楕円 403"/>
        <xdr:cNvSpPr/>
      </xdr:nvSpPr>
      <xdr:spPr>
        <a:xfrm>
          <a:off x="169672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64025</xdr:rowOff>
    </xdr:from>
    <xdr:ext cx="762000" cy="259045"/>
    <xdr:sp macro="" textlink="">
      <xdr:nvSpPr>
        <xdr:cNvPr id="405" name="公債費負担の状況該当値テキスト"/>
        <xdr:cNvSpPr txBox="1"/>
      </xdr:nvSpPr>
      <xdr:spPr>
        <a:xfrm>
          <a:off x="17106900" y="640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6" name="楕円 405"/>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7" name="テキスト ボックス 406"/>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8" name="楕円 407"/>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9" name="テキスト ボックス 408"/>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10" name="楕円 409"/>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11" name="テキスト ボックス 410"/>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49784</xdr:rowOff>
    </xdr:from>
    <xdr:to>
      <xdr:col>64</xdr:col>
      <xdr:colOff>152400</xdr:colOff>
      <xdr:row>39</xdr:row>
      <xdr:rowOff>151384</xdr:rowOff>
    </xdr:to>
    <xdr:sp macro="" textlink="">
      <xdr:nvSpPr>
        <xdr:cNvPr id="412" name="楕円 411"/>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161561</xdr:rowOff>
    </xdr:from>
    <xdr:ext cx="762000" cy="259045"/>
    <xdr:sp macro="" textlink="">
      <xdr:nvSpPr>
        <xdr:cNvPr id="413" name="テキスト ボックス 412"/>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地方債の新規発行を抑制するとともに、将来の財政需要に備えて基金への積立を行ってきたことにより、将来負担比率は発生していない。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今後も、地方債の発行を最小限に抑え、将来負担が発生しないよう、健全な財政状況の維持に努める。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ポイント減少しているが、全国平均、福岡県平均よりも低い水準にある。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主な要因は、職員数が減少したことによる。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今後は定年延長等により現在よりも高水準となっていくと考えられる。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62230</xdr:rowOff>
    </xdr:to>
    <xdr:cxnSp macro="">
      <xdr:nvCxnSpPr>
        <xdr:cNvPr id="66" name="直線コネクタ 65"/>
        <xdr:cNvCxnSpPr/>
      </xdr:nvCxnSpPr>
      <xdr:spPr>
        <a:xfrm flipV="1">
          <a:off x="3987800" y="61696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62230</xdr:rowOff>
    </xdr:to>
    <xdr:cxnSp macro="">
      <xdr:nvCxnSpPr>
        <xdr:cNvPr id="69" name="直線コネクタ 68"/>
        <xdr:cNvCxnSpPr/>
      </xdr:nvCxnSpPr>
      <xdr:spPr>
        <a:xfrm>
          <a:off x="3098800" y="61696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35</xdr:row>
      <xdr:rowOff>168910</xdr:rowOff>
    </xdr:to>
    <xdr:cxnSp macro="">
      <xdr:nvCxnSpPr>
        <xdr:cNvPr id="72" name="直線コネクタ 71"/>
        <xdr:cNvCxnSpPr/>
      </xdr:nvCxnSpPr>
      <xdr:spPr>
        <a:xfrm>
          <a:off x="2209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165100</xdr:rowOff>
    </xdr:from>
    <xdr:to>
      <xdr:col>11</xdr:col>
      <xdr:colOff>9525</xdr:colOff>
      <xdr:row>35</xdr:row>
      <xdr:rowOff>168910</xdr:rowOff>
    </xdr:to>
    <xdr:cxnSp macro="">
      <xdr:nvCxnSpPr>
        <xdr:cNvPr id="75" name="直線コネクタ 74"/>
        <xdr:cNvCxnSpPr/>
      </xdr:nvCxnSpPr>
      <xdr:spPr>
        <a:xfrm>
          <a:off x="1320800" y="6165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123207</xdr:rowOff>
    </xdr:from>
    <xdr:ext cx="736600" cy="259045"/>
    <xdr:sp macro="" textlink="">
      <xdr:nvSpPr>
        <xdr:cNvPr id="88" name="テキスト ボックス 87"/>
        <xdr:cNvSpPr txBox="1"/>
      </xdr:nvSpPr>
      <xdr:spPr>
        <a:xfrm>
          <a:off x="3606800" y="595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93" name="楕円 92"/>
        <xdr:cNvSpPr/>
      </xdr:nvSpPr>
      <xdr:spPr>
        <a:xfrm>
          <a:off x="1270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54627</xdr:rowOff>
    </xdr:from>
    <xdr:ext cx="762000" cy="259045"/>
    <xdr:sp macro="" textlink="">
      <xdr:nvSpPr>
        <xdr:cNvPr id="94" name="テキスト ボックス 93"/>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全国平均、福岡県平均よりも高い水準となっており、類似団体内順位が低い状態となっている。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ポイント減少しているが、これは、経常一般財源の増加の影響が大きいためである。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今後、新体育館のランニングコストが増加する見込みであるため、必要経費を除き、削減に努める。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69850</xdr:rowOff>
    </xdr:to>
    <xdr:cxnSp macro="">
      <xdr:nvCxnSpPr>
        <xdr:cNvPr id="124" name="直線コネクタ 123"/>
        <xdr:cNvCxnSpPr/>
      </xdr:nvCxnSpPr>
      <xdr:spPr>
        <a:xfrm flipV="1">
          <a:off x="15671800" y="2975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7" name="直線コネクタ 126"/>
        <xdr:cNvCxnSpPr/>
      </xdr:nvCxnSpPr>
      <xdr:spPr>
        <a:xfrm flipV="1">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115570</xdr:rowOff>
    </xdr:to>
    <xdr:cxnSp macro="">
      <xdr:nvCxnSpPr>
        <xdr:cNvPr id="130" name="直線コネクタ 129"/>
        <xdr:cNvCxnSpPr/>
      </xdr:nvCxnSpPr>
      <xdr:spPr>
        <a:xfrm>
          <a:off x="13893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88138</xdr:rowOff>
    </xdr:to>
    <xdr:cxnSp macro="">
      <xdr:nvCxnSpPr>
        <xdr:cNvPr id="133" name="直線コネクタ 132"/>
        <xdr:cNvCxnSpPr/>
      </xdr:nvCxnSpPr>
      <xdr:spPr>
        <a:xfrm>
          <a:off x="13004800" y="3002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4"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0" name="テキスト ボックス 149"/>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全国平均、福岡県平均よりも低い水準となっているが、類似団体平均と比べると高い水準となっている。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ポイント減少しているが、主な要因は、私立保育所施設型給付費の減によるものである。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31750</xdr:rowOff>
    </xdr:to>
    <xdr:cxnSp macro="">
      <xdr:nvCxnSpPr>
        <xdr:cNvPr id="185" name="直線コネクタ 184"/>
        <xdr:cNvCxnSpPr/>
      </xdr:nvCxnSpPr>
      <xdr:spPr>
        <a:xfrm flipV="1">
          <a:off x="3987800" y="10013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88900</xdr:rowOff>
    </xdr:to>
    <xdr:cxnSp macro="">
      <xdr:nvCxnSpPr>
        <xdr:cNvPr id="188" name="直線コネクタ 187"/>
        <xdr:cNvCxnSpPr/>
      </xdr:nvCxnSpPr>
      <xdr:spPr>
        <a:xfrm flipV="1">
          <a:off x="3098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88900</xdr:rowOff>
    </xdr:to>
    <xdr:cxnSp macro="">
      <xdr:nvCxnSpPr>
        <xdr:cNvPr id="191" name="直線コネクタ 190"/>
        <xdr:cNvCxnSpPr/>
      </xdr:nvCxnSpPr>
      <xdr:spPr>
        <a:xfrm>
          <a:off x="2209800" y="1024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31750</xdr:rowOff>
    </xdr:to>
    <xdr:cxnSp macro="">
      <xdr:nvCxnSpPr>
        <xdr:cNvPr id="194" name="直線コネクタ 193"/>
        <xdr:cNvCxnSpPr/>
      </xdr:nvCxnSpPr>
      <xdr:spPr>
        <a:xfrm flipV="1">
          <a:off x="1320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4" name="楕円 203"/>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5"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6" name="楕円 205"/>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7" name="テキスト ボックス 206"/>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8" name="楕円 207"/>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09" name="テキスト ボックス 208"/>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0" name="楕円 209"/>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1" name="テキスト ボックス 210"/>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2" name="楕円 211"/>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3" name="テキスト ボックス 212"/>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ポイント減少しているが、主な要因は、繰出金が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ポイント減少しているが、今後、施設の老朽化に伴う補修費は増加すると考えられる。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73660</xdr:rowOff>
    </xdr:to>
    <xdr:cxnSp macro="">
      <xdr:nvCxnSpPr>
        <xdr:cNvPr id="246" name="直線コネクタ 245"/>
        <xdr:cNvCxnSpPr/>
      </xdr:nvCxnSpPr>
      <xdr:spPr>
        <a:xfrm flipV="1">
          <a:off x="15671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7"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49" name="直線コネクタ 248"/>
        <xdr:cNvCxnSpPr/>
      </xdr:nvCxnSpPr>
      <xdr:spPr>
        <a:xfrm>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1" name="テキスト ボックス 250"/>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50800</xdr:rowOff>
    </xdr:to>
    <xdr:cxnSp macro="">
      <xdr:nvCxnSpPr>
        <xdr:cNvPr id="252" name="直線コネクタ 251"/>
        <xdr:cNvCxnSpPr/>
      </xdr:nvCxnSpPr>
      <xdr:spPr>
        <a:xfrm>
          <a:off x="13893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4" name="テキスト ボックス 253"/>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73660</xdr:rowOff>
    </xdr:to>
    <xdr:cxnSp macro="">
      <xdr:nvCxnSpPr>
        <xdr:cNvPr id="255" name="直線コネクタ 254"/>
        <xdr:cNvCxnSpPr/>
      </xdr:nvCxnSpPr>
      <xdr:spPr>
        <a:xfrm flipV="1">
          <a:off x="13004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7" name="テキスト ボックス 25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9" name="テキスト ボックス 25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5" name="楕円 264"/>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6"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7" name="楕円 266"/>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8" name="テキスト ボックス 267"/>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1" name="楕円 270"/>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2" name="テキスト ボックス 271"/>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3" name="楕円 272"/>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4" name="テキスト ボックス 273"/>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全国平均、福岡県平均よりも高い水準となっているが、類似団体平均よりも低い水準となっている。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これは、経常一般財源の増加の影響が大きいためである。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今後、各種補助金等の支出については、事業の妥当性を勘案し、見直しや廃止により適正な補助を行っていく。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1270</xdr:rowOff>
    </xdr:to>
    <xdr:cxnSp macro="">
      <xdr:nvCxnSpPr>
        <xdr:cNvPr id="304" name="直線コネクタ 303"/>
        <xdr:cNvCxnSpPr/>
      </xdr:nvCxnSpPr>
      <xdr:spPr>
        <a:xfrm flipV="1">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5"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1270</xdr:rowOff>
    </xdr:to>
    <xdr:cxnSp macro="">
      <xdr:nvCxnSpPr>
        <xdr:cNvPr id="307" name="直線コネクタ 306"/>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140716</xdr:rowOff>
    </xdr:to>
    <xdr:cxnSp macro="">
      <xdr:nvCxnSpPr>
        <xdr:cNvPr id="310" name="直線コネクタ 309"/>
        <xdr:cNvCxnSpPr/>
      </xdr:nvCxnSpPr>
      <xdr:spPr>
        <a:xfrm>
          <a:off x="13893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2" name="テキスト ボックス 311"/>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122428</xdr:rowOff>
    </xdr:to>
    <xdr:cxnSp macro="">
      <xdr:nvCxnSpPr>
        <xdr:cNvPr id="313" name="直線コネクタ 312"/>
        <xdr:cNvCxnSpPr/>
      </xdr:nvCxnSpPr>
      <xdr:spPr>
        <a:xfrm>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5" name="テキスト ボックス 31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3" name="楕円 322"/>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4"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5" name="楕円 324"/>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6" name="テキスト ボックス 325"/>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7" name="楕円 326"/>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8" name="テキスト ボックス 32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1" name="楕円 330"/>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2" name="テキスト ボックス 331"/>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ポイント減少しており、全国平均、福岡県平均、類似団体平均を大きく下回り、類似団体内順位も高くなっている。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主な要因は、繰上償還の実施や、新規発行を抑制することで元利償還金が低い水準で推移してきたためである。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年度以降、新体育館建設事業や防災行政無線のデジタル化等の新規事業において借入を行っているため、令和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年度決算以降、一時的に増加する見込みである。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56134</xdr:rowOff>
    </xdr:from>
    <xdr:to>
      <xdr:col>24</xdr:col>
      <xdr:colOff>25400</xdr:colOff>
      <xdr:row>75</xdr:row>
      <xdr:rowOff>78994</xdr:rowOff>
    </xdr:to>
    <xdr:cxnSp macro="">
      <xdr:nvCxnSpPr>
        <xdr:cNvPr id="362" name="直線コネクタ 361"/>
        <xdr:cNvCxnSpPr/>
      </xdr:nvCxnSpPr>
      <xdr:spPr>
        <a:xfrm flipV="1">
          <a:off x="3987800" y="12914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115570</xdr:rowOff>
    </xdr:to>
    <xdr:cxnSp macro="">
      <xdr:nvCxnSpPr>
        <xdr:cNvPr id="365" name="直線コネクタ 364"/>
        <xdr:cNvCxnSpPr/>
      </xdr:nvCxnSpPr>
      <xdr:spPr>
        <a:xfrm flipV="1">
          <a:off x="3098800" y="12937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7" name="テキスト ボックス 366"/>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35561</xdr:rowOff>
    </xdr:to>
    <xdr:cxnSp macro="">
      <xdr:nvCxnSpPr>
        <xdr:cNvPr id="368" name="直線コネクタ 367"/>
        <xdr:cNvCxnSpPr/>
      </xdr:nvCxnSpPr>
      <xdr:spPr>
        <a:xfrm flipV="1">
          <a:off x="2209800" y="12974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0" name="テキスト ボックス 369"/>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104139</xdr:rowOff>
    </xdr:to>
    <xdr:cxnSp macro="">
      <xdr:nvCxnSpPr>
        <xdr:cNvPr id="371" name="直線コネクタ 370"/>
        <xdr:cNvCxnSpPr/>
      </xdr:nvCxnSpPr>
      <xdr:spPr>
        <a:xfrm flipV="1">
          <a:off x="1320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3" name="テキスト ボックス 372"/>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5" name="テキスト ボックス 374"/>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81" name="楕円 380"/>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82" name="公債費該当値テキスト"/>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3" name="楕円 382"/>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4" name="テキスト ボックス 383"/>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5" name="楕円 384"/>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6" name="テキスト ボックス 385"/>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7" name="楕円 38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8" name="テキスト ボックス 38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9" name="楕円 388"/>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0" name="テキスト ボックス 389"/>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全国平均、福岡県平均よりは低い水準にあるが、類似団体平均より高くなっている。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ポイント減少しているが、主な要因は、扶助費が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ポイント、繰出金が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経常一般財源の増により公債費以外でも経常収支比率は低く抑えられたが、今後、交付税については減少する見込みであるため、引き続き、行財政改革を進めることで経常経費の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77</xdr:row>
      <xdr:rowOff>43724</xdr:rowOff>
    </xdr:to>
    <xdr:cxnSp macro="">
      <xdr:nvCxnSpPr>
        <xdr:cNvPr id="425" name="直線コネクタ 424"/>
        <xdr:cNvCxnSpPr/>
      </xdr:nvCxnSpPr>
      <xdr:spPr>
        <a:xfrm flipV="1">
          <a:off x="15671800" y="1312127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6"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27395</xdr:rowOff>
    </xdr:from>
    <xdr:to>
      <xdr:col>78</xdr:col>
      <xdr:colOff>69850</xdr:colOff>
      <xdr:row>77</xdr:row>
      <xdr:rowOff>43724</xdr:rowOff>
    </xdr:to>
    <xdr:cxnSp macro="">
      <xdr:nvCxnSpPr>
        <xdr:cNvPr id="428" name="直線コネクタ 427"/>
        <xdr:cNvCxnSpPr/>
      </xdr:nvCxnSpPr>
      <xdr:spPr>
        <a:xfrm>
          <a:off x="14782800" y="132290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30" name="テキスト ボックス 429"/>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77</xdr:row>
      <xdr:rowOff>27395</xdr:rowOff>
    </xdr:to>
    <xdr:cxnSp macro="">
      <xdr:nvCxnSpPr>
        <xdr:cNvPr id="431" name="直線コネクタ 430"/>
        <xdr:cNvCxnSpPr/>
      </xdr:nvCxnSpPr>
      <xdr:spPr>
        <a:xfrm>
          <a:off x="13893800" y="131376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3" name="テキスト ボックス 432"/>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107406</xdr:rowOff>
    </xdr:from>
    <xdr:to>
      <xdr:col>69</xdr:col>
      <xdr:colOff>92075</xdr:colOff>
      <xdr:row>76</xdr:row>
      <xdr:rowOff>149861</xdr:rowOff>
    </xdr:to>
    <xdr:cxnSp macro="">
      <xdr:nvCxnSpPr>
        <xdr:cNvPr id="434" name="直線コネクタ 433"/>
        <xdr:cNvCxnSpPr/>
      </xdr:nvCxnSpPr>
      <xdr:spPr>
        <a:xfrm flipV="1">
          <a:off x="13004800" y="131376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8" name="テキスト ボックス 437"/>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40277</xdr:rowOff>
    </xdr:from>
    <xdr:to>
      <xdr:col>82</xdr:col>
      <xdr:colOff>158750</xdr:colOff>
      <xdr:row>76</xdr:row>
      <xdr:rowOff>141877</xdr:rowOff>
    </xdr:to>
    <xdr:sp macro="" textlink="">
      <xdr:nvSpPr>
        <xdr:cNvPr id="444" name="楕円 443"/>
        <xdr:cNvSpPr/>
      </xdr:nvSpPr>
      <xdr:spPr>
        <a:xfrm>
          <a:off x="16459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12354</xdr:rowOff>
    </xdr:from>
    <xdr:ext cx="762000" cy="259045"/>
    <xdr:sp macro="" textlink="">
      <xdr:nvSpPr>
        <xdr:cNvPr id="445" name="公債費以外該当値テキスト"/>
        <xdr:cNvSpPr txBox="1"/>
      </xdr:nvSpPr>
      <xdr:spPr>
        <a:xfrm>
          <a:off x="165989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6" name="楕円 445"/>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79301</xdr:rowOff>
    </xdr:from>
    <xdr:ext cx="736600" cy="259045"/>
    <xdr:sp macro="" textlink="">
      <xdr:nvSpPr>
        <xdr:cNvPr id="447" name="テキスト ボックス 446"/>
        <xdr:cNvSpPr txBox="1"/>
      </xdr:nvSpPr>
      <xdr:spPr>
        <a:xfrm>
          <a:off x="15290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148045</xdr:rowOff>
    </xdr:from>
    <xdr:to>
      <xdr:col>74</xdr:col>
      <xdr:colOff>31750</xdr:colOff>
      <xdr:row>77</xdr:row>
      <xdr:rowOff>78195</xdr:rowOff>
    </xdr:to>
    <xdr:sp macro="" textlink="">
      <xdr:nvSpPr>
        <xdr:cNvPr id="448" name="楕円 447"/>
        <xdr:cNvSpPr/>
      </xdr:nvSpPr>
      <xdr:spPr>
        <a:xfrm>
          <a:off x="14732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62972</xdr:rowOff>
    </xdr:from>
    <xdr:ext cx="762000" cy="259045"/>
    <xdr:sp macro="" textlink="">
      <xdr:nvSpPr>
        <xdr:cNvPr id="449" name="テキスト ボックス 448"/>
        <xdr:cNvSpPr txBox="1"/>
      </xdr:nvSpPr>
      <xdr:spPr>
        <a:xfrm>
          <a:off x="14401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56606</xdr:rowOff>
    </xdr:from>
    <xdr:to>
      <xdr:col>69</xdr:col>
      <xdr:colOff>142875</xdr:colOff>
      <xdr:row>76</xdr:row>
      <xdr:rowOff>158206</xdr:rowOff>
    </xdr:to>
    <xdr:sp macro="" textlink="">
      <xdr:nvSpPr>
        <xdr:cNvPr id="450" name="楕円 449"/>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168383</xdr:rowOff>
    </xdr:from>
    <xdr:ext cx="762000" cy="259045"/>
    <xdr:sp macro="" textlink="">
      <xdr:nvSpPr>
        <xdr:cNvPr id="451" name="テキスト ボックス 450"/>
        <xdr:cNvSpPr txBox="1"/>
      </xdr:nvSpPr>
      <xdr:spPr>
        <a:xfrm>
          <a:off x="13512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2" name="楕円 451"/>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3" name="テキスト ボックス 45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85151</xdr:rowOff>
    </xdr:from>
    <xdr:to>
      <xdr:col>29</xdr:col>
      <xdr:colOff>127000</xdr:colOff>
      <xdr:row>18</xdr:row>
      <xdr:rowOff>112711</xdr:rowOff>
    </xdr:to>
    <xdr:cxnSp macro="">
      <xdr:nvCxnSpPr>
        <xdr:cNvPr id="48" name="直線コネクタ 47"/>
        <xdr:cNvCxnSpPr/>
      </xdr:nvCxnSpPr>
      <xdr:spPr bwMode="auto">
        <a:xfrm flipV="1">
          <a:off x="5003800" y="3218876"/>
          <a:ext cx="647700" cy="2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88287</xdr:rowOff>
    </xdr:from>
    <xdr:to>
      <xdr:col>26</xdr:col>
      <xdr:colOff>50800</xdr:colOff>
      <xdr:row>18</xdr:row>
      <xdr:rowOff>112711</xdr:rowOff>
    </xdr:to>
    <xdr:cxnSp macro="">
      <xdr:nvCxnSpPr>
        <xdr:cNvPr id="51" name="直線コネクタ 50"/>
        <xdr:cNvCxnSpPr/>
      </xdr:nvCxnSpPr>
      <xdr:spPr bwMode="auto">
        <a:xfrm>
          <a:off x="4305300" y="3222012"/>
          <a:ext cx="698500" cy="2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70703</xdr:rowOff>
    </xdr:from>
    <xdr:to>
      <xdr:col>22</xdr:col>
      <xdr:colOff>114300</xdr:colOff>
      <xdr:row>18</xdr:row>
      <xdr:rowOff>88287</xdr:rowOff>
    </xdr:to>
    <xdr:cxnSp macro="">
      <xdr:nvCxnSpPr>
        <xdr:cNvPr id="54" name="直線コネクタ 53"/>
        <xdr:cNvCxnSpPr/>
      </xdr:nvCxnSpPr>
      <xdr:spPr bwMode="auto">
        <a:xfrm>
          <a:off x="3606800" y="3204428"/>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70703</xdr:rowOff>
    </xdr:from>
    <xdr:to>
      <xdr:col>18</xdr:col>
      <xdr:colOff>177800</xdr:colOff>
      <xdr:row>18</xdr:row>
      <xdr:rowOff>93874</xdr:rowOff>
    </xdr:to>
    <xdr:cxnSp macro="">
      <xdr:nvCxnSpPr>
        <xdr:cNvPr id="57" name="直線コネクタ 56"/>
        <xdr:cNvCxnSpPr/>
      </xdr:nvCxnSpPr>
      <xdr:spPr bwMode="auto">
        <a:xfrm flipV="1">
          <a:off x="2908300" y="3204428"/>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34351</xdr:rowOff>
    </xdr:from>
    <xdr:to>
      <xdr:col>29</xdr:col>
      <xdr:colOff>177800</xdr:colOff>
      <xdr:row>18</xdr:row>
      <xdr:rowOff>135951</xdr:rowOff>
    </xdr:to>
    <xdr:sp macro="" textlink="">
      <xdr:nvSpPr>
        <xdr:cNvPr id="67" name="楕円 66"/>
        <xdr:cNvSpPr/>
      </xdr:nvSpPr>
      <xdr:spPr bwMode="auto">
        <a:xfrm>
          <a:off x="5600700" y="316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6428</xdr:rowOff>
    </xdr:from>
    <xdr:ext cx="762000" cy="259045"/>
    <xdr:sp macro="" textlink="">
      <xdr:nvSpPr>
        <xdr:cNvPr id="68" name="人口1人当たり決算額の推移該当値テキスト130"/>
        <xdr:cNvSpPr txBox="1"/>
      </xdr:nvSpPr>
      <xdr:spPr>
        <a:xfrm>
          <a:off x="5740400" y="314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61911</xdr:rowOff>
    </xdr:from>
    <xdr:to>
      <xdr:col>26</xdr:col>
      <xdr:colOff>101600</xdr:colOff>
      <xdr:row>18</xdr:row>
      <xdr:rowOff>163511</xdr:rowOff>
    </xdr:to>
    <xdr:sp macro="" textlink="">
      <xdr:nvSpPr>
        <xdr:cNvPr id="69" name="楕円 68"/>
        <xdr:cNvSpPr/>
      </xdr:nvSpPr>
      <xdr:spPr bwMode="auto">
        <a:xfrm>
          <a:off x="4953000" y="319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148288</xdr:rowOff>
    </xdr:from>
    <xdr:ext cx="736600" cy="259045"/>
    <xdr:sp macro="" textlink="">
      <xdr:nvSpPr>
        <xdr:cNvPr id="70" name="テキスト ボックス 69"/>
        <xdr:cNvSpPr txBox="1"/>
      </xdr:nvSpPr>
      <xdr:spPr>
        <a:xfrm>
          <a:off x="4622800" y="328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37487</xdr:rowOff>
    </xdr:from>
    <xdr:to>
      <xdr:col>22</xdr:col>
      <xdr:colOff>165100</xdr:colOff>
      <xdr:row>18</xdr:row>
      <xdr:rowOff>139088</xdr:rowOff>
    </xdr:to>
    <xdr:sp macro="" textlink="">
      <xdr:nvSpPr>
        <xdr:cNvPr id="71" name="楕円 70"/>
        <xdr:cNvSpPr/>
      </xdr:nvSpPr>
      <xdr:spPr bwMode="auto">
        <a:xfrm>
          <a:off x="42545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123864</xdr:rowOff>
    </xdr:from>
    <xdr:ext cx="762000" cy="259045"/>
    <xdr:sp macro="" textlink="">
      <xdr:nvSpPr>
        <xdr:cNvPr id="72" name="テキスト ボックス 71"/>
        <xdr:cNvSpPr txBox="1"/>
      </xdr:nvSpPr>
      <xdr:spPr>
        <a:xfrm>
          <a:off x="3924300" y="325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19903</xdr:rowOff>
    </xdr:from>
    <xdr:to>
      <xdr:col>19</xdr:col>
      <xdr:colOff>38100</xdr:colOff>
      <xdr:row>18</xdr:row>
      <xdr:rowOff>121503</xdr:rowOff>
    </xdr:to>
    <xdr:sp macro="" textlink="">
      <xdr:nvSpPr>
        <xdr:cNvPr id="73" name="楕円 72"/>
        <xdr:cNvSpPr/>
      </xdr:nvSpPr>
      <xdr:spPr bwMode="auto">
        <a:xfrm>
          <a:off x="35560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106280</xdr:rowOff>
    </xdr:from>
    <xdr:ext cx="762000" cy="259045"/>
    <xdr:sp macro="" textlink="">
      <xdr:nvSpPr>
        <xdr:cNvPr id="74" name="テキスト ボックス 73"/>
        <xdr:cNvSpPr txBox="1"/>
      </xdr:nvSpPr>
      <xdr:spPr>
        <a:xfrm>
          <a:off x="3225800" y="324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43074</xdr:rowOff>
    </xdr:from>
    <xdr:to>
      <xdr:col>15</xdr:col>
      <xdr:colOff>101600</xdr:colOff>
      <xdr:row>18</xdr:row>
      <xdr:rowOff>144674</xdr:rowOff>
    </xdr:to>
    <xdr:sp macro="" textlink="">
      <xdr:nvSpPr>
        <xdr:cNvPr id="75" name="楕円 74"/>
        <xdr:cNvSpPr/>
      </xdr:nvSpPr>
      <xdr:spPr bwMode="auto">
        <a:xfrm>
          <a:off x="28575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129452</xdr:rowOff>
    </xdr:from>
    <xdr:ext cx="762000" cy="259045"/>
    <xdr:sp macro="" textlink="">
      <xdr:nvSpPr>
        <xdr:cNvPr id="76" name="テキスト ボックス 75"/>
        <xdr:cNvSpPr txBox="1"/>
      </xdr:nvSpPr>
      <xdr:spPr>
        <a:xfrm>
          <a:off x="2527300" y="32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146586</xdr:rowOff>
    </xdr:from>
    <xdr:to>
      <xdr:col>29</xdr:col>
      <xdr:colOff>127000</xdr:colOff>
      <xdr:row>37</xdr:row>
      <xdr:rowOff>5631</xdr:rowOff>
    </xdr:to>
    <xdr:cxnSp macro="">
      <xdr:nvCxnSpPr>
        <xdr:cNvPr id="107" name="直線コネクタ 106"/>
        <xdr:cNvCxnSpPr/>
      </xdr:nvCxnSpPr>
      <xdr:spPr bwMode="auto">
        <a:xfrm flipV="1">
          <a:off x="5003800" y="7099836"/>
          <a:ext cx="647700" cy="3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160193</xdr:rowOff>
    </xdr:from>
    <xdr:to>
      <xdr:col>26</xdr:col>
      <xdr:colOff>50800</xdr:colOff>
      <xdr:row>37</xdr:row>
      <xdr:rowOff>5631</xdr:rowOff>
    </xdr:to>
    <xdr:cxnSp macro="">
      <xdr:nvCxnSpPr>
        <xdr:cNvPr id="110" name="直線コネクタ 109"/>
        <xdr:cNvCxnSpPr/>
      </xdr:nvCxnSpPr>
      <xdr:spPr bwMode="auto">
        <a:xfrm>
          <a:off x="4305300" y="7113443"/>
          <a:ext cx="698500" cy="1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121952</xdr:rowOff>
    </xdr:from>
    <xdr:to>
      <xdr:col>22</xdr:col>
      <xdr:colOff>114300</xdr:colOff>
      <xdr:row>36</xdr:row>
      <xdr:rowOff>160193</xdr:rowOff>
    </xdr:to>
    <xdr:cxnSp macro="">
      <xdr:nvCxnSpPr>
        <xdr:cNvPr id="113" name="直線コネクタ 112"/>
        <xdr:cNvCxnSpPr/>
      </xdr:nvCxnSpPr>
      <xdr:spPr bwMode="auto">
        <a:xfrm>
          <a:off x="3606800" y="7075202"/>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76973</xdr:rowOff>
    </xdr:from>
    <xdr:to>
      <xdr:col>18</xdr:col>
      <xdr:colOff>177800</xdr:colOff>
      <xdr:row>36</xdr:row>
      <xdr:rowOff>121952</xdr:rowOff>
    </xdr:to>
    <xdr:cxnSp macro="">
      <xdr:nvCxnSpPr>
        <xdr:cNvPr id="116" name="直線コネクタ 115"/>
        <xdr:cNvCxnSpPr/>
      </xdr:nvCxnSpPr>
      <xdr:spPr bwMode="auto">
        <a:xfrm>
          <a:off x="2908300" y="7030223"/>
          <a:ext cx="698500" cy="4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95786</xdr:rowOff>
    </xdr:from>
    <xdr:to>
      <xdr:col>29</xdr:col>
      <xdr:colOff>177800</xdr:colOff>
      <xdr:row>37</xdr:row>
      <xdr:rowOff>25936</xdr:rowOff>
    </xdr:to>
    <xdr:sp macro="" textlink="">
      <xdr:nvSpPr>
        <xdr:cNvPr id="126" name="楕円 125"/>
        <xdr:cNvSpPr/>
      </xdr:nvSpPr>
      <xdr:spPr bwMode="auto">
        <a:xfrm>
          <a:off x="5600700" y="704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67863</xdr:rowOff>
    </xdr:from>
    <xdr:ext cx="762000" cy="259045"/>
    <xdr:sp macro="" textlink="">
      <xdr:nvSpPr>
        <xdr:cNvPr id="127" name="人口1人当たり決算額の推移該当値テキスト445"/>
        <xdr:cNvSpPr txBox="1"/>
      </xdr:nvSpPr>
      <xdr:spPr>
        <a:xfrm>
          <a:off x="5740400" y="702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126281</xdr:rowOff>
    </xdr:from>
    <xdr:to>
      <xdr:col>26</xdr:col>
      <xdr:colOff>101600</xdr:colOff>
      <xdr:row>37</xdr:row>
      <xdr:rowOff>56431</xdr:rowOff>
    </xdr:to>
    <xdr:sp macro="" textlink="">
      <xdr:nvSpPr>
        <xdr:cNvPr id="128" name="楕円 127"/>
        <xdr:cNvSpPr/>
      </xdr:nvSpPr>
      <xdr:spPr bwMode="auto">
        <a:xfrm>
          <a:off x="4953000" y="707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41208</xdr:rowOff>
    </xdr:from>
    <xdr:ext cx="736600" cy="259045"/>
    <xdr:sp macro="" textlink="">
      <xdr:nvSpPr>
        <xdr:cNvPr id="129" name="テキスト ボックス 128"/>
        <xdr:cNvSpPr txBox="1"/>
      </xdr:nvSpPr>
      <xdr:spPr>
        <a:xfrm>
          <a:off x="4622800" y="716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109393</xdr:rowOff>
    </xdr:from>
    <xdr:to>
      <xdr:col>22</xdr:col>
      <xdr:colOff>165100</xdr:colOff>
      <xdr:row>37</xdr:row>
      <xdr:rowOff>39543</xdr:rowOff>
    </xdr:to>
    <xdr:sp macro="" textlink="">
      <xdr:nvSpPr>
        <xdr:cNvPr id="130" name="楕円 129"/>
        <xdr:cNvSpPr/>
      </xdr:nvSpPr>
      <xdr:spPr bwMode="auto">
        <a:xfrm>
          <a:off x="4254500" y="706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24320</xdr:rowOff>
    </xdr:from>
    <xdr:ext cx="762000" cy="259045"/>
    <xdr:sp macro="" textlink="">
      <xdr:nvSpPr>
        <xdr:cNvPr id="131" name="テキスト ボックス 130"/>
        <xdr:cNvSpPr txBox="1"/>
      </xdr:nvSpPr>
      <xdr:spPr>
        <a:xfrm>
          <a:off x="3924300" y="714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71152</xdr:rowOff>
    </xdr:from>
    <xdr:to>
      <xdr:col>19</xdr:col>
      <xdr:colOff>38100</xdr:colOff>
      <xdr:row>37</xdr:row>
      <xdr:rowOff>1302</xdr:rowOff>
    </xdr:to>
    <xdr:sp macro="" textlink="">
      <xdr:nvSpPr>
        <xdr:cNvPr id="132" name="楕円 131"/>
        <xdr:cNvSpPr/>
      </xdr:nvSpPr>
      <xdr:spPr bwMode="auto">
        <a:xfrm>
          <a:off x="3556000" y="702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157529</xdr:rowOff>
    </xdr:from>
    <xdr:ext cx="762000" cy="259045"/>
    <xdr:sp macro="" textlink="">
      <xdr:nvSpPr>
        <xdr:cNvPr id="133" name="テキスト ボックス 132"/>
        <xdr:cNvSpPr txBox="1"/>
      </xdr:nvSpPr>
      <xdr:spPr>
        <a:xfrm>
          <a:off x="3225800" y="71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26173</xdr:rowOff>
    </xdr:from>
    <xdr:to>
      <xdr:col>15</xdr:col>
      <xdr:colOff>101600</xdr:colOff>
      <xdr:row>36</xdr:row>
      <xdr:rowOff>127773</xdr:rowOff>
    </xdr:to>
    <xdr:sp macro="" textlink="">
      <xdr:nvSpPr>
        <xdr:cNvPr id="134" name="楕円 133"/>
        <xdr:cNvSpPr/>
      </xdr:nvSpPr>
      <xdr:spPr bwMode="auto">
        <a:xfrm>
          <a:off x="2857500" y="697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112550</xdr:rowOff>
    </xdr:from>
    <xdr:ext cx="762000" cy="259045"/>
    <xdr:sp macro="" textlink="">
      <xdr:nvSpPr>
        <xdr:cNvPr id="135" name="テキスト ボックス 134"/>
        <xdr:cNvSpPr txBox="1"/>
      </xdr:nvSpPr>
      <xdr:spPr>
        <a:xfrm>
          <a:off x="2527300" y="706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170149</xdr:rowOff>
    </xdr:from>
    <xdr:to>
      <xdr:col>24</xdr:col>
      <xdr:colOff>63500</xdr:colOff>
      <xdr:row>38</xdr:row>
      <xdr:rowOff>15323</xdr:rowOff>
    </xdr:to>
    <xdr:cxnSp macro="">
      <xdr:nvCxnSpPr>
        <xdr:cNvPr id="59" name="直線コネクタ 58"/>
        <xdr:cNvCxnSpPr/>
      </xdr:nvCxnSpPr>
      <xdr:spPr>
        <a:xfrm flipV="1">
          <a:off x="3797300" y="6513799"/>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15323</xdr:rowOff>
    </xdr:from>
    <xdr:to>
      <xdr:col>19</xdr:col>
      <xdr:colOff>177800</xdr:colOff>
      <xdr:row>38</xdr:row>
      <xdr:rowOff>111363</xdr:rowOff>
    </xdr:to>
    <xdr:cxnSp macro="">
      <xdr:nvCxnSpPr>
        <xdr:cNvPr id="62" name="直線コネクタ 61"/>
        <xdr:cNvCxnSpPr/>
      </xdr:nvCxnSpPr>
      <xdr:spPr>
        <a:xfrm flipV="1">
          <a:off x="2908300" y="6530423"/>
          <a:ext cx="889000" cy="9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101551</xdr:rowOff>
    </xdr:from>
    <xdr:to>
      <xdr:col>15</xdr:col>
      <xdr:colOff>50800</xdr:colOff>
      <xdr:row>38</xdr:row>
      <xdr:rowOff>111363</xdr:rowOff>
    </xdr:to>
    <xdr:cxnSp macro="">
      <xdr:nvCxnSpPr>
        <xdr:cNvPr id="65" name="直線コネクタ 64"/>
        <xdr:cNvCxnSpPr/>
      </xdr:nvCxnSpPr>
      <xdr:spPr>
        <a:xfrm>
          <a:off x="2019300" y="661665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101551</xdr:rowOff>
    </xdr:from>
    <xdr:to>
      <xdr:col>10</xdr:col>
      <xdr:colOff>114300</xdr:colOff>
      <xdr:row>38</xdr:row>
      <xdr:rowOff>121393</xdr:rowOff>
    </xdr:to>
    <xdr:cxnSp macro="">
      <xdr:nvCxnSpPr>
        <xdr:cNvPr id="68" name="直線コネクタ 67"/>
        <xdr:cNvCxnSpPr/>
      </xdr:nvCxnSpPr>
      <xdr:spPr>
        <a:xfrm flipV="1">
          <a:off x="1130300" y="6616651"/>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119350</xdr:rowOff>
    </xdr:from>
    <xdr:to>
      <xdr:col>24</xdr:col>
      <xdr:colOff>114300</xdr:colOff>
      <xdr:row>38</xdr:row>
      <xdr:rowOff>49499</xdr:rowOff>
    </xdr:to>
    <xdr:sp macro="" textlink="">
      <xdr:nvSpPr>
        <xdr:cNvPr id="78" name="楕円 77"/>
        <xdr:cNvSpPr/>
      </xdr:nvSpPr>
      <xdr:spPr>
        <a:xfrm>
          <a:off x="4584700" y="646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97777</xdr:rowOff>
    </xdr:from>
    <xdr:ext cx="599010" cy="259045"/>
    <xdr:sp macro="" textlink="">
      <xdr:nvSpPr>
        <xdr:cNvPr id="79" name="人件費該当値テキスト"/>
        <xdr:cNvSpPr txBox="1"/>
      </xdr:nvSpPr>
      <xdr:spPr>
        <a:xfrm>
          <a:off x="4686300" y="644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135973</xdr:rowOff>
    </xdr:from>
    <xdr:to>
      <xdr:col>20</xdr:col>
      <xdr:colOff>38100</xdr:colOff>
      <xdr:row>38</xdr:row>
      <xdr:rowOff>66123</xdr:rowOff>
    </xdr:to>
    <xdr:sp macro="" textlink="">
      <xdr:nvSpPr>
        <xdr:cNvPr id="80" name="楕円 79"/>
        <xdr:cNvSpPr/>
      </xdr:nvSpPr>
      <xdr:spPr>
        <a:xfrm>
          <a:off x="37465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57250</xdr:rowOff>
    </xdr:from>
    <xdr:ext cx="599010" cy="259045"/>
    <xdr:sp macro="" textlink="">
      <xdr:nvSpPr>
        <xdr:cNvPr id="81" name="テキスト ボックス 80"/>
        <xdr:cNvSpPr txBox="1"/>
      </xdr:nvSpPr>
      <xdr:spPr>
        <a:xfrm>
          <a:off x="3497795" y="65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60563</xdr:rowOff>
    </xdr:from>
    <xdr:to>
      <xdr:col>15</xdr:col>
      <xdr:colOff>101600</xdr:colOff>
      <xdr:row>38</xdr:row>
      <xdr:rowOff>162163</xdr:rowOff>
    </xdr:to>
    <xdr:sp macro="" textlink="">
      <xdr:nvSpPr>
        <xdr:cNvPr id="82" name="楕円 81"/>
        <xdr:cNvSpPr/>
      </xdr:nvSpPr>
      <xdr:spPr>
        <a:xfrm>
          <a:off x="2857500" y="6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153290</xdr:rowOff>
    </xdr:from>
    <xdr:ext cx="599010" cy="259045"/>
    <xdr:sp macro="" textlink="">
      <xdr:nvSpPr>
        <xdr:cNvPr id="83" name="テキスト ボックス 82"/>
        <xdr:cNvSpPr txBox="1"/>
      </xdr:nvSpPr>
      <xdr:spPr>
        <a:xfrm>
          <a:off x="2608795" y="666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50751</xdr:rowOff>
    </xdr:from>
    <xdr:to>
      <xdr:col>10</xdr:col>
      <xdr:colOff>165100</xdr:colOff>
      <xdr:row>38</xdr:row>
      <xdr:rowOff>152351</xdr:rowOff>
    </xdr:to>
    <xdr:sp macro="" textlink="">
      <xdr:nvSpPr>
        <xdr:cNvPr id="84" name="楕円 83"/>
        <xdr:cNvSpPr/>
      </xdr:nvSpPr>
      <xdr:spPr>
        <a:xfrm>
          <a:off x="1968500" y="6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143478</xdr:rowOff>
    </xdr:from>
    <xdr:ext cx="599010" cy="259045"/>
    <xdr:sp macro="" textlink="">
      <xdr:nvSpPr>
        <xdr:cNvPr id="85" name="テキスト ボックス 84"/>
        <xdr:cNvSpPr txBox="1"/>
      </xdr:nvSpPr>
      <xdr:spPr>
        <a:xfrm>
          <a:off x="1719795" y="66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70593</xdr:rowOff>
    </xdr:from>
    <xdr:to>
      <xdr:col>6</xdr:col>
      <xdr:colOff>38100</xdr:colOff>
      <xdr:row>39</xdr:row>
      <xdr:rowOff>743</xdr:rowOff>
    </xdr:to>
    <xdr:sp macro="" textlink="">
      <xdr:nvSpPr>
        <xdr:cNvPr id="86" name="楕円 85"/>
        <xdr:cNvSpPr/>
      </xdr:nvSpPr>
      <xdr:spPr>
        <a:xfrm>
          <a:off x="1079500" y="65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163320</xdr:rowOff>
    </xdr:from>
    <xdr:ext cx="599010" cy="259045"/>
    <xdr:sp macro="" textlink="">
      <xdr:nvSpPr>
        <xdr:cNvPr id="87" name="テキスト ボックス 86"/>
        <xdr:cNvSpPr txBox="1"/>
      </xdr:nvSpPr>
      <xdr:spPr>
        <a:xfrm>
          <a:off x="830795" y="667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22756</xdr:rowOff>
    </xdr:from>
    <xdr:to>
      <xdr:col>24</xdr:col>
      <xdr:colOff>63500</xdr:colOff>
      <xdr:row>58</xdr:row>
      <xdr:rowOff>45541</xdr:rowOff>
    </xdr:to>
    <xdr:cxnSp macro="">
      <xdr:nvCxnSpPr>
        <xdr:cNvPr id="116" name="直線コネクタ 115"/>
        <xdr:cNvCxnSpPr/>
      </xdr:nvCxnSpPr>
      <xdr:spPr>
        <a:xfrm flipV="1">
          <a:off x="3797300" y="9966856"/>
          <a:ext cx="8382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45541</xdr:rowOff>
    </xdr:from>
    <xdr:to>
      <xdr:col>19</xdr:col>
      <xdr:colOff>177800</xdr:colOff>
      <xdr:row>58</xdr:row>
      <xdr:rowOff>72345</xdr:rowOff>
    </xdr:to>
    <xdr:cxnSp macro="">
      <xdr:nvCxnSpPr>
        <xdr:cNvPr id="119" name="直線コネクタ 118"/>
        <xdr:cNvCxnSpPr/>
      </xdr:nvCxnSpPr>
      <xdr:spPr>
        <a:xfrm flipV="1">
          <a:off x="2908300" y="9989641"/>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162244</xdr:rowOff>
    </xdr:from>
    <xdr:to>
      <xdr:col>15</xdr:col>
      <xdr:colOff>50800</xdr:colOff>
      <xdr:row>58</xdr:row>
      <xdr:rowOff>72345</xdr:rowOff>
    </xdr:to>
    <xdr:cxnSp macro="">
      <xdr:nvCxnSpPr>
        <xdr:cNvPr id="122" name="直線コネクタ 121"/>
        <xdr:cNvCxnSpPr/>
      </xdr:nvCxnSpPr>
      <xdr:spPr>
        <a:xfrm>
          <a:off x="2019300" y="9591994"/>
          <a:ext cx="889000" cy="4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162244</xdr:rowOff>
    </xdr:from>
    <xdr:to>
      <xdr:col>10</xdr:col>
      <xdr:colOff>114300</xdr:colOff>
      <xdr:row>57</xdr:row>
      <xdr:rowOff>147972</xdr:rowOff>
    </xdr:to>
    <xdr:cxnSp macro="">
      <xdr:nvCxnSpPr>
        <xdr:cNvPr id="125" name="直線コネクタ 124"/>
        <xdr:cNvCxnSpPr/>
      </xdr:nvCxnSpPr>
      <xdr:spPr>
        <a:xfrm flipV="1">
          <a:off x="1130300" y="9591994"/>
          <a:ext cx="889000" cy="3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143406</xdr:rowOff>
    </xdr:from>
    <xdr:to>
      <xdr:col>24</xdr:col>
      <xdr:colOff>114300</xdr:colOff>
      <xdr:row>58</xdr:row>
      <xdr:rowOff>73556</xdr:rowOff>
    </xdr:to>
    <xdr:sp macro="" textlink="">
      <xdr:nvSpPr>
        <xdr:cNvPr id="135" name="楕円 134"/>
        <xdr:cNvSpPr/>
      </xdr:nvSpPr>
      <xdr:spPr>
        <a:xfrm>
          <a:off x="4584700" y="99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166283</xdr:rowOff>
    </xdr:from>
    <xdr:ext cx="599010" cy="259045"/>
    <xdr:sp macro="" textlink="">
      <xdr:nvSpPr>
        <xdr:cNvPr id="136" name="物件費該当値テキスト"/>
        <xdr:cNvSpPr txBox="1"/>
      </xdr:nvSpPr>
      <xdr:spPr>
        <a:xfrm>
          <a:off x="4686300" y="97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166191</xdr:rowOff>
    </xdr:from>
    <xdr:to>
      <xdr:col>20</xdr:col>
      <xdr:colOff>38100</xdr:colOff>
      <xdr:row>58</xdr:row>
      <xdr:rowOff>96341</xdr:rowOff>
    </xdr:to>
    <xdr:sp macro="" textlink="">
      <xdr:nvSpPr>
        <xdr:cNvPr id="137" name="楕円 136"/>
        <xdr:cNvSpPr/>
      </xdr:nvSpPr>
      <xdr:spPr>
        <a:xfrm>
          <a:off x="3746500" y="993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112868</xdr:rowOff>
    </xdr:from>
    <xdr:ext cx="599010" cy="259045"/>
    <xdr:sp macro="" textlink="">
      <xdr:nvSpPr>
        <xdr:cNvPr id="138" name="テキスト ボックス 137"/>
        <xdr:cNvSpPr txBox="1"/>
      </xdr:nvSpPr>
      <xdr:spPr>
        <a:xfrm>
          <a:off x="3497795" y="971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21545</xdr:rowOff>
    </xdr:from>
    <xdr:to>
      <xdr:col>15</xdr:col>
      <xdr:colOff>101600</xdr:colOff>
      <xdr:row>58</xdr:row>
      <xdr:rowOff>123145</xdr:rowOff>
    </xdr:to>
    <xdr:sp macro="" textlink="">
      <xdr:nvSpPr>
        <xdr:cNvPr id="139" name="楕円 138"/>
        <xdr:cNvSpPr/>
      </xdr:nvSpPr>
      <xdr:spPr>
        <a:xfrm>
          <a:off x="2857500" y="99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114272</xdr:rowOff>
    </xdr:from>
    <xdr:ext cx="599010" cy="259045"/>
    <xdr:sp macro="" textlink="">
      <xdr:nvSpPr>
        <xdr:cNvPr id="140" name="テキスト ボックス 139"/>
        <xdr:cNvSpPr txBox="1"/>
      </xdr:nvSpPr>
      <xdr:spPr>
        <a:xfrm>
          <a:off x="2608795" y="1005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111444</xdr:rowOff>
    </xdr:from>
    <xdr:to>
      <xdr:col>10</xdr:col>
      <xdr:colOff>165100</xdr:colOff>
      <xdr:row>56</xdr:row>
      <xdr:rowOff>41594</xdr:rowOff>
    </xdr:to>
    <xdr:sp macro="" textlink="">
      <xdr:nvSpPr>
        <xdr:cNvPr id="141" name="楕円 140"/>
        <xdr:cNvSpPr/>
      </xdr:nvSpPr>
      <xdr:spPr>
        <a:xfrm>
          <a:off x="1968500" y="95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58121</xdr:rowOff>
    </xdr:from>
    <xdr:ext cx="599010" cy="259045"/>
    <xdr:sp macro="" textlink="">
      <xdr:nvSpPr>
        <xdr:cNvPr id="142" name="テキスト ボックス 141"/>
        <xdr:cNvSpPr txBox="1"/>
      </xdr:nvSpPr>
      <xdr:spPr>
        <a:xfrm>
          <a:off x="1719795" y="931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97172</xdr:rowOff>
    </xdr:from>
    <xdr:to>
      <xdr:col>6</xdr:col>
      <xdr:colOff>38100</xdr:colOff>
      <xdr:row>58</xdr:row>
      <xdr:rowOff>27322</xdr:rowOff>
    </xdr:to>
    <xdr:sp macro="" textlink="">
      <xdr:nvSpPr>
        <xdr:cNvPr id="143" name="楕円 142"/>
        <xdr:cNvSpPr/>
      </xdr:nvSpPr>
      <xdr:spPr>
        <a:xfrm>
          <a:off x="1079500" y="98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43849</xdr:rowOff>
    </xdr:from>
    <xdr:ext cx="599010" cy="259045"/>
    <xdr:sp macro="" textlink="">
      <xdr:nvSpPr>
        <xdr:cNvPr id="144" name="テキスト ボックス 143"/>
        <xdr:cNvSpPr txBox="1"/>
      </xdr:nvSpPr>
      <xdr:spPr>
        <a:xfrm>
          <a:off x="830795" y="964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125591</xdr:rowOff>
    </xdr:from>
    <xdr:to>
      <xdr:col>24</xdr:col>
      <xdr:colOff>63500</xdr:colOff>
      <xdr:row>78</xdr:row>
      <xdr:rowOff>134913</xdr:rowOff>
    </xdr:to>
    <xdr:cxnSp macro="">
      <xdr:nvCxnSpPr>
        <xdr:cNvPr id="173" name="直線コネクタ 172"/>
        <xdr:cNvCxnSpPr/>
      </xdr:nvCxnSpPr>
      <xdr:spPr>
        <a:xfrm>
          <a:off x="3797300" y="13498691"/>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64339</xdr:rowOff>
    </xdr:from>
    <xdr:to>
      <xdr:col>19</xdr:col>
      <xdr:colOff>177800</xdr:colOff>
      <xdr:row>78</xdr:row>
      <xdr:rowOff>125591</xdr:rowOff>
    </xdr:to>
    <xdr:cxnSp macro="">
      <xdr:nvCxnSpPr>
        <xdr:cNvPr id="176" name="直線コネクタ 175"/>
        <xdr:cNvCxnSpPr/>
      </xdr:nvCxnSpPr>
      <xdr:spPr>
        <a:xfrm>
          <a:off x="2908300" y="13437439"/>
          <a:ext cx="8890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64339</xdr:rowOff>
    </xdr:from>
    <xdr:to>
      <xdr:col>15</xdr:col>
      <xdr:colOff>50800</xdr:colOff>
      <xdr:row>78</xdr:row>
      <xdr:rowOff>133998</xdr:rowOff>
    </xdr:to>
    <xdr:cxnSp macro="">
      <xdr:nvCxnSpPr>
        <xdr:cNvPr id="179" name="直線コネクタ 178"/>
        <xdr:cNvCxnSpPr/>
      </xdr:nvCxnSpPr>
      <xdr:spPr>
        <a:xfrm flipV="1">
          <a:off x="2019300" y="13437439"/>
          <a:ext cx="8890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133998</xdr:rowOff>
    </xdr:from>
    <xdr:to>
      <xdr:col>10</xdr:col>
      <xdr:colOff>114300</xdr:colOff>
      <xdr:row>78</xdr:row>
      <xdr:rowOff>154432</xdr:rowOff>
    </xdr:to>
    <xdr:cxnSp macro="">
      <xdr:nvCxnSpPr>
        <xdr:cNvPr id="182" name="直線コネクタ 181"/>
        <xdr:cNvCxnSpPr/>
      </xdr:nvCxnSpPr>
      <xdr:spPr>
        <a:xfrm flipV="1">
          <a:off x="1130300" y="13507098"/>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84113</xdr:rowOff>
    </xdr:from>
    <xdr:to>
      <xdr:col>24</xdr:col>
      <xdr:colOff>114300</xdr:colOff>
      <xdr:row>79</xdr:row>
      <xdr:rowOff>14263</xdr:rowOff>
    </xdr:to>
    <xdr:sp macro="" textlink="">
      <xdr:nvSpPr>
        <xdr:cNvPr id="192" name="楕円 191"/>
        <xdr:cNvSpPr/>
      </xdr:nvSpPr>
      <xdr:spPr>
        <a:xfrm>
          <a:off x="4584700" y="134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170490</xdr:rowOff>
    </xdr:from>
    <xdr:ext cx="469744" cy="259045"/>
    <xdr:sp macro="" textlink="">
      <xdr:nvSpPr>
        <xdr:cNvPr id="193" name="維持補修費該当値テキスト"/>
        <xdr:cNvSpPr txBox="1"/>
      </xdr:nvSpPr>
      <xdr:spPr>
        <a:xfrm>
          <a:off x="4686300" y="133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74791</xdr:rowOff>
    </xdr:from>
    <xdr:to>
      <xdr:col>20</xdr:col>
      <xdr:colOff>38100</xdr:colOff>
      <xdr:row>79</xdr:row>
      <xdr:rowOff>4941</xdr:rowOff>
    </xdr:to>
    <xdr:sp macro="" textlink="">
      <xdr:nvSpPr>
        <xdr:cNvPr id="194" name="楕円 193"/>
        <xdr:cNvSpPr/>
      </xdr:nvSpPr>
      <xdr:spPr>
        <a:xfrm>
          <a:off x="3746500" y="134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167518</xdr:rowOff>
    </xdr:from>
    <xdr:ext cx="469744" cy="259045"/>
    <xdr:sp macro="" textlink="">
      <xdr:nvSpPr>
        <xdr:cNvPr id="195" name="テキスト ボックス 194"/>
        <xdr:cNvSpPr txBox="1"/>
      </xdr:nvSpPr>
      <xdr:spPr>
        <a:xfrm>
          <a:off x="3562428" y="135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13539</xdr:rowOff>
    </xdr:from>
    <xdr:to>
      <xdr:col>15</xdr:col>
      <xdr:colOff>101600</xdr:colOff>
      <xdr:row>78</xdr:row>
      <xdr:rowOff>115139</xdr:rowOff>
    </xdr:to>
    <xdr:sp macro="" textlink="">
      <xdr:nvSpPr>
        <xdr:cNvPr id="196" name="楕円 195"/>
        <xdr:cNvSpPr/>
      </xdr:nvSpPr>
      <xdr:spPr>
        <a:xfrm>
          <a:off x="2857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131666</xdr:rowOff>
    </xdr:from>
    <xdr:ext cx="534377" cy="259045"/>
    <xdr:sp macro="" textlink="">
      <xdr:nvSpPr>
        <xdr:cNvPr id="197" name="テキスト ボックス 196"/>
        <xdr:cNvSpPr txBox="1"/>
      </xdr:nvSpPr>
      <xdr:spPr>
        <a:xfrm>
          <a:off x="2641111" y="131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83198</xdr:rowOff>
    </xdr:from>
    <xdr:to>
      <xdr:col>10</xdr:col>
      <xdr:colOff>165100</xdr:colOff>
      <xdr:row>79</xdr:row>
      <xdr:rowOff>13348</xdr:rowOff>
    </xdr:to>
    <xdr:sp macro="" textlink="">
      <xdr:nvSpPr>
        <xdr:cNvPr id="198" name="楕円 197"/>
        <xdr:cNvSpPr/>
      </xdr:nvSpPr>
      <xdr:spPr>
        <a:xfrm>
          <a:off x="1968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4475</xdr:rowOff>
    </xdr:from>
    <xdr:ext cx="469744" cy="259045"/>
    <xdr:sp macro="" textlink="">
      <xdr:nvSpPr>
        <xdr:cNvPr id="199" name="テキスト ボックス 198"/>
        <xdr:cNvSpPr txBox="1"/>
      </xdr:nvSpPr>
      <xdr:spPr>
        <a:xfrm>
          <a:off x="1784428" y="135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103632</xdr:rowOff>
    </xdr:from>
    <xdr:to>
      <xdr:col>6</xdr:col>
      <xdr:colOff>38100</xdr:colOff>
      <xdr:row>79</xdr:row>
      <xdr:rowOff>33782</xdr:rowOff>
    </xdr:to>
    <xdr:sp macro="" textlink="">
      <xdr:nvSpPr>
        <xdr:cNvPr id="200" name="楕円 199"/>
        <xdr:cNvSpPr/>
      </xdr:nvSpPr>
      <xdr:spPr>
        <a:xfrm>
          <a:off x="10795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24909</xdr:rowOff>
    </xdr:from>
    <xdr:ext cx="469744" cy="259045"/>
    <xdr:sp macro="" textlink="">
      <xdr:nvSpPr>
        <xdr:cNvPr id="201" name="テキスト ボックス 200"/>
        <xdr:cNvSpPr txBox="1"/>
      </xdr:nvSpPr>
      <xdr:spPr>
        <a:xfrm>
          <a:off x="895428" y="135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96560</xdr:rowOff>
    </xdr:from>
    <xdr:to>
      <xdr:col>24</xdr:col>
      <xdr:colOff>63500</xdr:colOff>
      <xdr:row>95</xdr:row>
      <xdr:rowOff>42252</xdr:rowOff>
    </xdr:to>
    <xdr:cxnSp macro="">
      <xdr:nvCxnSpPr>
        <xdr:cNvPr id="233" name="直線コネクタ 232"/>
        <xdr:cNvCxnSpPr/>
      </xdr:nvCxnSpPr>
      <xdr:spPr>
        <a:xfrm flipV="1">
          <a:off x="3797300" y="16041410"/>
          <a:ext cx="838200" cy="2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42252</xdr:rowOff>
    </xdr:from>
    <xdr:to>
      <xdr:col>19</xdr:col>
      <xdr:colOff>177800</xdr:colOff>
      <xdr:row>95</xdr:row>
      <xdr:rowOff>52005</xdr:rowOff>
    </xdr:to>
    <xdr:cxnSp macro="">
      <xdr:nvCxnSpPr>
        <xdr:cNvPr id="236" name="直線コネクタ 235"/>
        <xdr:cNvCxnSpPr/>
      </xdr:nvCxnSpPr>
      <xdr:spPr>
        <a:xfrm flipV="1">
          <a:off x="2908300" y="1633000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52005</xdr:rowOff>
    </xdr:from>
    <xdr:to>
      <xdr:col>15</xdr:col>
      <xdr:colOff>50800</xdr:colOff>
      <xdr:row>95</xdr:row>
      <xdr:rowOff>73242</xdr:rowOff>
    </xdr:to>
    <xdr:cxnSp macro="">
      <xdr:nvCxnSpPr>
        <xdr:cNvPr id="239" name="直線コネクタ 238"/>
        <xdr:cNvCxnSpPr/>
      </xdr:nvCxnSpPr>
      <xdr:spPr>
        <a:xfrm flipV="1">
          <a:off x="2019300" y="16339755"/>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73242</xdr:rowOff>
    </xdr:from>
    <xdr:to>
      <xdr:col>10</xdr:col>
      <xdr:colOff>114300</xdr:colOff>
      <xdr:row>95</xdr:row>
      <xdr:rowOff>76846</xdr:rowOff>
    </xdr:to>
    <xdr:cxnSp macro="">
      <xdr:nvCxnSpPr>
        <xdr:cNvPr id="242" name="直線コネクタ 241"/>
        <xdr:cNvCxnSpPr/>
      </xdr:nvCxnSpPr>
      <xdr:spPr>
        <a:xfrm flipV="1">
          <a:off x="1130300" y="16360992"/>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45760</xdr:rowOff>
    </xdr:from>
    <xdr:to>
      <xdr:col>24</xdr:col>
      <xdr:colOff>114300</xdr:colOff>
      <xdr:row>93</xdr:row>
      <xdr:rowOff>147360</xdr:rowOff>
    </xdr:to>
    <xdr:sp macro="" textlink="">
      <xdr:nvSpPr>
        <xdr:cNvPr id="252" name="楕円 251"/>
        <xdr:cNvSpPr/>
      </xdr:nvSpPr>
      <xdr:spPr>
        <a:xfrm>
          <a:off x="4584700" y="159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68637</xdr:rowOff>
    </xdr:from>
    <xdr:ext cx="599010" cy="259045"/>
    <xdr:sp macro="" textlink="">
      <xdr:nvSpPr>
        <xdr:cNvPr id="253" name="扶助費該当値テキスト"/>
        <xdr:cNvSpPr txBox="1"/>
      </xdr:nvSpPr>
      <xdr:spPr>
        <a:xfrm>
          <a:off x="4686300" y="158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162902</xdr:rowOff>
    </xdr:from>
    <xdr:to>
      <xdr:col>20</xdr:col>
      <xdr:colOff>38100</xdr:colOff>
      <xdr:row>95</xdr:row>
      <xdr:rowOff>93052</xdr:rowOff>
    </xdr:to>
    <xdr:sp macro="" textlink="">
      <xdr:nvSpPr>
        <xdr:cNvPr id="254" name="楕円 253"/>
        <xdr:cNvSpPr/>
      </xdr:nvSpPr>
      <xdr:spPr>
        <a:xfrm>
          <a:off x="3746500" y="162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109579</xdr:rowOff>
    </xdr:from>
    <xdr:ext cx="534377" cy="259045"/>
    <xdr:sp macro="" textlink="">
      <xdr:nvSpPr>
        <xdr:cNvPr id="255" name="テキスト ボックス 254"/>
        <xdr:cNvSpPr txBox="1"/>
      </xdr:nvSpPr>
      <xdr:spPr>
        <a:xfrm>
          <a:off x="3530111" y="16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1205</xdr:rowOff>
    </xdr:from>
    <xdr:to>
      <xdr:col>15</xdr:col>
      <xdr:colOff>101600</xdr:colOff>
      <xdr:row>95</xdr:row>
      <xdr:rowOff>102805</xdr:rowOff>
    </xdr:to>
    <xdr:sp macro="" textlink="">
      <xdr:nvSpPr>
        <xdr:cNvPr id="256" name="楕円 255"/>
        <xdr:cNvSpPr/>
      </xdr:nvSpPr>
      <xdr:spPr>
        <a:xfrm>
          <a:off x="2857500" y="162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119332</xdr:rowOff>
    </xdr:from>
    <xdr:ext cx="534377" cy="259045"/>
    <xdr:sp macro="" textlink="">
      <xdr:nvSpPr>
        <xdr:cNvPr id="257" name="テキスト ボックス 256"/>
        <xdr:cNvSpPr txBox="1"/>
      </xdr:nvSpPr>
      <xdr:spPr>
        <a:xfrm>
          <a:off x="2641111" y="160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22442</xdr:rowOff>
    </xdr:from>
    <xdr:to>
      <xdr:col>10</xdr:col>
      <xdr:colOff>165100</xdr:colOff>
      <xdr:row>95</xdr:row>
      <xdr:rowOff>124042</xdr:rowOff>
    </xdr:to>
    <xdr:sp macro="" textlink="">
      <xdr:nvSpPr>
        <xdr:cNvPr id="258" name="楕円 257"/>
        <xdr:cNvSpPr/>
      </xdr:nvSpPr>
      <xdr:spPr>
        <a:xfrm>
          <a:off x="1968500" y="163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140569</xdr:rowOff>
    </xdr:from>
    <xdr:ext cx="534377" cy="259045"/>
    <xdr:sp macro="" textlink="">
      <xdr:nvSpPr>
        <xdr:cNvPr id="259" name="テキスト ボックス 258"/>
        <xdr:cNvSpPr txBox="1"/>
      </xdr:nvSpPr>
      <xdr:spPr>
        <a:xfrm>
          <a:off x="1752111" y="160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26046</xdr:rowOff>
    </xdr:from>
    <xdr:to>
      <xdr:col>6</xdr:col>
      <xdr:colOff>38100</xdr:colOff>
      <xdr:row>95</xdr:row>
      <xdr:rowOff>127646</xdr:rowOff>
    </xdr:to>
    <xdr:sp macro="" textlink="">
      <xdr:nvSpPr>
        <xdr:cNvPr id="260" name="楕円 259"/>
        <xdr:cNvSpPr/>
      </xdr:nvSpPr>
      <xdr:spPr>
        <a:xfrm>
          <a:off x="1079500" y="163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144173</xdr:rowOff>
    </xdr:from>
    <xdr:ext cx="534377" cy="259045"/>
    <xdr:sp macro="" textlink="">
      <xdr:nvSpPr>
        <xdr:cNvPr id="261" name="テキスト ボックス 260"/>
        <xdr:cNvSpPr txBox="1"/>
      </xdr:nvSpPr>
      <xdr:spPr>
        <a:xfrm>
          <a:off x="863111" y="160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155736</xdr:rowOff>
    </xdr:from>
    <xdr:to>
      <xdr:col>55</xdr:col>
      <xdr:colOff>0</xdr:colOff>
      <xdr:row>37</xdr:row>
      <xdr:rowOff>1290</xdr:rowOff>
    </xdr:to>
    <xdr:cxnSp macro="">
      <xdr:nvCxnSpPr>
        <xdr:cNvPr id="290" name="直線コネクタ 289"/>
        <xdr:cNvCxnSpPr/>
      </xdr:nvCxnSpPr>
      <xdr:spPr>
        <a:xfrm>
          <a:off x="9639300" y="5985036"/>
          <a:ext cx="838200" cy="3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155736</xdr:rowOff>
    </xdr:from>
    <xdr:to>
      <xdr:col>50</xdr:col>
      <xdr:colOff>114300</xdr:colOff>
      <xdr:row>37</xdr:row>
      <xdr:rowOff>152628</xdr:rowOff>
    </xdr:to>
    <xdr:cxnSp macro="">
      <xdr:nvCxnSpPr>
        <xdr:cNvPr id="293" name="直線コネクタ 292"/>
        <xdr:cNvCxnSpPr/>
      </xdr:nvCxnSpPr>
      <xdr:spPr>
        <a:xfrm flipV="1">
          <a:off x="8750300" y="5985036"/>
          <a:ext cx="889000" cy="5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152628</xdr:rowOff>
    </xdr:from>
    <xdr:to>
      <xdr:col>45</xdr:col>
      <xdr:colOff>177800</xdr:colOff>
      <xdr:row>37</xdr:row>
      <xdr:rowOff>158319</xdr:rowOff>
    </xdr:to>
    <xdr:cxnSp macro="">
      <xdr:nvCxnSpPr>
        <xdr:cNvPr id="296" name="直線コネクタ 295"/>
        <xdr:cNvCxnSpPr/>
      </xdr:nvCxnSpPr>
      <xdr:spPr>
        <a:xfrm flipV="1">
          <a:off x="7861300" y="6496278"/>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144478</xdr:rowOff>
    </xdr:from>
    <xdr:to>
      <xdr:col>41</xdr:col>
      <xdr:colOff>50800</xdr:colOff>
      <xdr:row>37</xdr:row>
      <xdr:rowOff>158319</xdr:rowOff>
    </xdr:to>
    <xdr:cxnSp macro="">
      <xdr:nvCxnSpPr>
        <xdr:cNvPr id="299" name="直線コネクタ 298"/>
        <xdr:cNvCxnSpPr/>
      </xdr:nvCxnSpPr>
      <xdr:spPr>
        <a:xfrm>
          <a:off x="6972300" y="6488128"/>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121940</xdr:rowOff>
    </xdr:from>
    <xdr:to>
      <xdr:col>55</xdr:col>
      <xdr:colOff>50800</xdr:colOff>
      <xdr:row>37</xdr:row>
      <xdr:rowOff>52090</xdr:rowOff>
    </xdr:to>
    <xdr:sp macro="" textlink="">
      <xdr:nvSpPr>
        <xdr:cNvPr id="309" name="楕円 308"/>
        <xdr:cNvSpPr/>
      </xdr:nvSpPr>
      <xdr:spPr>
        <a:xfrm>
          <a:off x="10426700" y="62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100367</xdr:rowOff>
    </xdr:from>
    <xdr:ext cx="599010" cy="259045"/>
    <xdr:sp macro="" textlink="">
      <xdr:nvSpPr>
        <xdr:cNvPr id="310" name="補助費等該当値テキスト"/>
        <xdr:cNvSpPr txBox="1"/>
      </xdr:nvSpPr>
      <xdr:spPr>
        <a:xfrm>
          <a:off x="10528300" y="627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104936</xdr:rowOff>
    </xdr:from>
    <xdr:to>
      <xdr:col>50</xdr:col>
      <xdr:colOff>165100</xdr:colOff>
      <xdr:row>35</xdr:row>
      <xdr:rowOff>35086</xdr:rowOff>
    </xdr:to>
    <xdr:sp macro="" textlink="">
      <xdr:nvSpPr>
        <xdr:cNvPr id="311" name="楕円 310"/>
        <xdr:cNvSpPr/>
      </xdr:nvSpPr>
      <xdr:spPr>
        <a:xfrm>
          <a:off x="9588500" y="59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26213</xdr:rowOff>
    </xdr:from>
    <xdr:ext cx="599010" cy="259045"/>
    <xdr:sp macro="" textlink="">
      <xdr:nvSpPr>
        <xdr:cNvPr id="312" name="テキスト ボックス 311"/>
        <xdr:cNvSpPr txBox="1"/>
      </xdr:nvSpPr>
      <xdr:spPr>
        <a:xfrm>
          <a:off x="9339795" y="602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101828</xdr:rowOff>
    </xdr:from>
    <xdr:to>
      <xdr:col>46</xdr:col>
      <xdr:colOff>38100</xdr:colOff>
      <xdr:row>38</xdr:row>
      <xdr:rowOff>31978</xdr:rowOff>
    </xdr:to>
    <xdr:sp macro="" textlink="">
      <xdr:nvSpPr>
        <xdr:cNvPr id="313" name="楕円 312"/>
        <xdr:cNvSpPr/>
      </xdr:nvSpPr>
      <xdr:spPr>
        <a:xfrm>
          <a:off x="8699500" y="64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23104</xdr:rowOff>
    </xdr:from>
    <xdr:ext cx="534377" cy="259045"/>
    <xdr:sp macro="" textlink="">
      <xdr:nvSpPr>
        <xdr:cNvPr id="314" name="テキスト ボックス 313"/>
        <xdr:cNvSpPr txBox="1"/>
      </xdr:nvSpPr>
      <xdr:spPr>
        <a:xfrm>
          <a:off x="8483111" y="65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107519</xdr:rowOff>
    </xdr:from>
    <xdr:to>
      <xdr:col>41</xdr:col>
      <xdr:colOff>101600</xdr:colOff>
      <xdr:row>38</xdr:row>
      <xdr:rowOff>37669</xdr:rowOff>
    </xdr:to>
    <xdr:sp macro="" textlink="">
      <xdr:nvSpPr>
        <xdr:cNvPr id="315" name="楕円 314"/>
        <xdr:cNvSpPr/>
      </xdr:nvSpPr>
      <xdr:spPr>
        <a:xfrm>
          <a:off x="7810500" y="64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28797</xdr:rowOff>
    </xdr:from>
    <xdr:ext cx="534377" cy="259045"/>
    <xdr:sp macro="" textlink="">
      <xdr:nvSpPr>
        <xdr:cNvPr id="316" name="テキスト ボックス 315"/>
        <xdr:cNvSpPr txBox="1"/>
      </xdr:nvSpPr>
      <xdr:spPr>
        <a:xfrm>
          <a:off x="7594111" y="65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93678</xdr:rowOff>
    </xdr:from>
    <xdr:to>
      <xdr:col>36</xdr:col>
      <xdr:colOff>165100</xdr:colOff>
      <xdr:row>38</xdr:row>
      <xdr:rowOff>23828</xdr:rowOff>
    </xdr:to>
    <xdr:sp macro="" textlink="">
      <xdr:nvSpPr>
        <xdr:cNvPr id="317" name="楕円 316"/>
        <xdr:cNvSpPr/>
      </xdr:nvSpPr>
      <xdr:spPr>
        <a:xfrm>
          <a:off x="6921500" y="64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14955</xdr:rowOff>
    </xdr:from>
    <xdr:ext cx="534377" cy="259045"/>
    <xdr:sp macro="" textlink="">
      <xdr:nvSpPr>
        <xdr:cNvPr id="318" name="テキスト ボックス 317"/>
        <xdr:cNvSpPr txBox="1"/>
      </xdr:nvSpPr>
      <xdr:spPr>
        <a:xfrm>
          <a:off x="6705111" y="65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64104</xdr:rowOff>
    </xdr:from>
    <xdr:to>
      <xdr:col>55</xdr:col>
      <xdr:colOff>0</xdr:colOff>
      <xdr:row>57</xdr:row>
      <xdr:rowOff>76031</xdr:rowOff>
    </xdr:to>
    <xdr:cxnSp macro="">
      <xdr:nvCxnSpPr>
        <xdr:cNvPr id="347" name="直線コネクタ 346"/>
        <xdr:cNvCxnSpPr/>
      </xdr:nvCxnSpPr>
      <xdr:spPr>
        <a:xfrm flipV="1">
          <a:off x="9639300" y="9836754"/>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76031</xdr:rowOff>
    </xdr:from>
    <xdr:to>
      <xdr:col>50</xdr:col>
      <xdr:colOff>114300</xdr:colOff>
      <xdr:row>58</xdr:row>
      <xdr:rowOff>65251</xdr:rowOff>
    </xdr:to>
    <xdr:cxnSp macro="">
      <xdr:nvCxnSpPr>
        <xdr:cNvPr id="350" name="直線コネクタ 349"/>
        <xdr:cNvCxnSpPr/>
      </xdr:nvCxnSpPr>
      <xdr:spPr>
        <a:xfrm flipV="1">
          <a:off x="8750300" y="9848681"/>
          <a:ext cx="889000" cy="1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65251</xdr:rowOff>
    </xdr:from>
    <xdr:to>
      <xdr:col>45</xdr:col>
      <xdr:colOff>177800</xdr:colOff>
      <xdr:row>58</xdr:row>
      <xdr:rowOff>80590</xdr:rowOff>
    </xdr:to>
    <xdr:cxnSp macro="">
      <xdr:nvCxnSpPr>
        <xdr:cNvPr id="353" name="直線コネクタ 352"/>
        <xdr:cNvCxnSpPr/>
      </xdr:nvCxnSpPr>
      <xdr:spPr>
        <a:xfrm flipV="1">
          <a:off x="7861300" y="1000935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80590</xdr:rowOff>
    </xdr:from>
    <xdr:to>
      <xdr:col>41</xdr:col>
      <xdr:colOff>50800</xdr:colOff>
      <xdr:row>58</xdr:row>
      <xdr:rowOff>101661</xdr:rowOff>
    </xdr:to>
    <xdr:cxnSp macro="">
      <xdr:nvCxnSpPr>
        <xdr:cNvPr id="356" name="直線コネクタ 355"/>
        <xdr:cNvCxnSpPr/>
      </xdr:nvCxnSpPr>
      <xdr:spPr>
        <a:xfrm flipV="1">
          <a:off x="6972300" y="10024690"/>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13304</xdr:rowOff>
    </xdr:from>
    <xdr:to>
      <xdr:col>55</xdr:col>
      <xdr:colOff>50800</xdr:colOff>
      <xdr:row>57</xdr:row>
      <xdr:rowOff>114904</xdr:rowOff>
    </xdr:to>
    <xdr:sp macro="" textlink="">
      <xdr:nvSpPr>
        <xdr:cNvPr id="366" name="楕円 365"/>
        <xdr:cNvSpPr/>
      </xdr:nvSpPr>
      <xdr:spPr>
        <a:xfrm>
          <a:off x="10426700" y="97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36181</xdr:rowOff>
    </xdr:from>
    <xdr:ext cx="599010" cy="259045"/>
    <xdr:sp macro="" textlink="">
      <xdr:nvSpPr>
        <xdr:cNvPr id="367" name="普通建設事業費該当値テキスト"/>
        <xdr:cNvSpPr txBox="1"/>
      </xdr:nvSpPr>
      <xdr:spPr>
        <a:xfrm>
          <a:off x="10528300" y="96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25231</xdr:rowOff>
    </xdr:from>
    <xdr:to>
      <xdr:col>50</xdr:col>
      <xdr:colOff>165100</xdr:colOff>
      <xdr:row>57</xdr:row>
      <xdr:rowOff>126831</xdr:rowOff>
    </xdr:to>
    <xdr:sp macro="" textlink="">
      <xdr:nvSpPr>
        <xdr:cNvPr id="368" name="楕円 367"/>
        <xdr:cNvSpPr/>
      </xdr:nvSpPr>
      <xdr:spPr>
        <a:xfrm>
          <a:off x="9588500" y="979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143358</xdr:rowOff>
    </xdr:from>
    <xdr:ext cx="599010" cy="259045"/>
    <xdr:sp macro="" textlink="">
      <xdr:nvSpPr>
        <xdr:cNvPr id="369" name="テキスト ボックス 368"/>
        <xdr:cNvSpPr txBox="1"/>
      </xdr:nvSpPr>
      <xdr:spPr>
        <a:xfrm>
          <a:off x="9339795" y="95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14451</xdr:rowOff>
    </xdr:from>
    <xdr:to>
      <xdr:col>46</xdr:col>
      <xdr:colOff>38100</xdr:colOff>
      <xdr:row>58</xdr:row>
      <xdr:rowOff>116051</xdr:rowOff>
    </xdr:to>
    <xdr:sp macro="" textlink="">
      <xdr:nvSpPr>
        <xdr:cNvPr id="370" name="楕円 369"/>
        <xdr:cNvSpPr/>
      </xdr:nvSpPr>
      <xdr:spPr>
        <a:xfrm>
          <a:off x="8699500" y="99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107178</xdr:rowOff>
    </xdr:from>
    <xdr:ext cx="534377" cy="259045"/>
    <xdr:sp macro="" textlink="">
      <xdr:nvSpPr>
        <xdr:cNvPr id="371" name="テキスト ボックス 370"/>
        <xdr:cNvSpPr txBox="1"/>
      </xdr:nvSpPr>
      <xdr:spPr>
        <a:xfrm>
          <a:off x="8483111" y="100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29790</xdr:rowOff>
    </xdr:from>
    <xdr:to>
      <xdr:col>41</xdr:col>
      <xdr:colOff>101600</xdr:colOff>
      <xdr:row>58</xdr:row>
      <xdr:rowOff>131390</xdr:rowOff>
    </xdr:to>
    <xdr:sp macro="" textlink="">
      <xdr:nvSpPr>
        <xdr:cNvPr id="372" name="楕円 371"/>
        <xdr:cNvSpPr/>
      </xdr:nvSpPr>
      <xdr:spPr>
        <a:xfrm>
          <a:off x="7810500" y="99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122517</xdr:rowOff>
    </xdr:from>
    <xdr:ext cx="534377" cy="259045"/>
    <xdr:sp macro="" textlink="">
      <xdr:nvSpPr>
        <xdr:cNvPr id="373" name="テキスト ボックス 372"/>
        <xdr:cNvSpPr txBox="1"/>
      </xdr:nvSpPr>
      <xdr:spPr>
        <a:xfrm>
          <a:off x="7594111" y="100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50861</xdr:rowOff>
    </xdr:from>
    <xdr:to>
      <xdr:col>36</xdr:col>
      <xdr:colOff>165100</xdr:colOff>
      <xdr:row>58</xdr:row>
      <xdr:rowOff>152461</xdr:rowOff>
    </xdr:to>
    <xdr:sp macro="" textlink="">
      <xdr:nvSpPr>
        <xdr:cNvPr id="374" name="楕円 373"/>
        <xdr:cNvSpPr/>
      </xdr:nvSpPr>
      <xdr:spPr>
        <a:xfrm>
          <a:off x="6921500" y="9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143588</xdr:rowOff>
    </xdr:from>
    <xdr:ext cx="534377" cy="259045"/>
    <xdr:sp macro="" textlink="">
      <xdr:nvSpPr>
        <xdr:cNvPr id="375" name="テキスト ボックス 374"/>
        <xdr:cNvSpPr txBox="1"/>
      </xdr:nvSpPr>
      <xdr:spPr>
        <a:xfrm>
          <a:off x="6705111" y="100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79668</xdr:rowOff>
    </xdr:from>
    <xdr:to>
      <xdr:col>55</xdr:col>
      <xdr:colOff>0</xdr:colOff>
      <xdr:row>78</xdr:row>
      <xdr:rowOff>49771</xdr:rowOff>
    </xdr:to>
    <xdr:cxnSp macro="">
      <xdr:nvCxnSpPr>
        <xdr:cNvPr id="402" name="直線コネクタ 401"/>
        <xdr:cNvCxnSpPr/>
      </xdr:nvCxnSpPr>
      <xdr:spPr>
        <a:xfrm>
          <a:off x="9639300" y="13281318"/>
          <a:ext cx="838200" cy="1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79668</xdr:rowOff>
    </xdr:from>
    <xdr:to>
      <xdr:col>50</xdr:col>
      <xdr:colOff>114300</xdr:colOff>
      <xdr:row>78</xdr:row>
      <xdr:rowOff>32939</xdr:rowOff>
    </xdr:to>
    <xdr:cxnSp macro="">
      <xdr:nvCxnSpPr>
        <xdr:cNvPr id="405" name="直線コネクタ 404"/>
        <xdr:cNvCxnSpPr/>
      </xdr:nvCxnSpPr>
      <xdr:spPr>
        <a:xfrm flipV="1">
          <a:off x="8750300" y="13281318"/>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32939</xdr:rowOff>
    </xdr:from>
    <xdr:to>
      <xdr:col>45</xdr:col>
      <xdr:colOff>177800</xdr:colOff>
      <xdr:row>78</xdr:row>
      <xdr:rowOff>33455</xdr:rowOff>
    </xdr:to>
    <xdr:cxnSp macro="">
      <xdr:nvCxnSpPr>
        <xdr:cNvPr id="408" name="直線コネクタ 407"/>
        <xdr:cNvCxnSpPr/>
      </xdr:nvCxnSpPr>
      <xdr:spPr>
        <a:xfrm flipV="1">
          <a:off x="7861300" y="1340603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33455</xdr:rowOff>
    </xdr:from>
    <xdr:to>
      <xdr:col>41</xdr:col>
      <xdr:colOff>50800</xdr:colOff>
      <xdr:row>78</xdr:row>
      <xdr:rowOff>36263</xdr:rowOff>
    </xdr:to>
    <xdr:cxnSp macro="">
      <xdr:nvCxnSpPr>
        <xdr:cNvPr id="411" name="直線コネクタ 410"/>
        <xdr:cNvCxnSpPr/>
      </xdr:nvCxnSpPr>
      <xdr:spPr>
        <a:xfrm flipV="1">
          <a:off x="6972300" y="13406555"/>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170421</xdr:rowOff>
    </xdr:from>
    <xdr:to>
      <xdr:col>55</xdr:col>
      <xdr:colOff>50800</xdr:colOff>
      <xdr:row>78</xdr:row>
      <xdr:rowOff>100571</xdr:rowOff>
    </xdr:to>
    <xdr:sp macro="" textlink="">
      <xdr:nvSpPr>
        <xdr:cNvPr id="421" name="楕円 420"/>
        <xdr:cNvSpPr/>
      </xdr:nvSpPr>
      <xdr:spPr>
        <a:xfrm>
          <a:off x="10426700" y="133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129798</xdr:rowOff>
    </xdr:from>
    <xdr:ext cx="534377" cy="259045"/>
    <xdr:sp macro="" textlink="">
      <xdr:nvSpPr>
        <xdr:cNvPr id="422" name="普通建設事業費 （ うち新規整備　）該当値テキスト"/>
        <xdr:cNvSpPr txBox="1"/>
      </xdr:nvSpPr>
      <xdr:spPr>
        <a:xfrm>
          <a:off x="10528300" y="131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28868</xdr:rowOff>
    </xdr:from>
    <xdr:to>
      <xdr:col>50</xdr:col>
      <xdr:colOff>165100</xdr:colOff>
      <xdr:row>77</xdr:row>
      <xdr:rowOff>130468</xdr:rowOff>
    </xdr:to>
    <xdr:sp macro="" textlink="">
      <xdr:nvSpPr>
        <xdr:cNvPr id="423" name="楕円 422"/>
        <xdr:cNvSpPr/>
      </xdr:nvSpPr>
      <xdr:spPr>
        <a:xfrm>
          <a:off x="9588500" y="132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146995</xdr:rowOff>
    </xdr:from>
    <xdr:ext cx="599010" cy="259045"/>
    <xdr:sp macro="" textlink="">
      <xdr:nvSpPr>
        <xdr:cNvPr id="424" name="テキスト ボックス 423"/>
        <xdr:cNvSpPr txBox="1"/>
      </xdr:nvSpPr>
      <xdr:spPr>
        <a:xfrm>
          <a:off x="9339795" y="1300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153589</xdr:rowOff>
    </xdr:from>
    <xdr:to>
      <xdr:col>46</xdr:col>
      <xdr:colOff>38100</xdr:colOff>
      <xdr:row>78</xdr:row>
      <xdr:rowOff>83739</xdr:rowOff>
    </xdr:to>
    <xdr:sp macro="" textlink="">
      <xdr:nvSpPr>
        <xdr:cNvPr id="425" name="楕円 424"/>
        <xdr:cNvSpPr/>
      </xdr:nvSpPr>
      <xdr:spPr>
        <a:xfrm>
          <a:off x="8699500" y="133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100266</xdr:rowOff>
    </xdr:from>
    <xdr:ext cx="534377" cy="259045"/>
    <xdr:sp macro="" textlink="">
      <xdr:nvSpPr>
        <xdr:cNvPr id="426" name="テキスト ボックス 425"/>
        <xdr:cNvSpPr txBox="1"/>
      </xdr:nvSpPr>
      <xdr:spPr>
        <a:xfrm>
          <a:off x="8483111" y="131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154105</xdr:rowOff>
    </xdr:from>
    <xdr:to>
      <xdr:col>41</xdr:col>
      <xdr:colOff>101600</xdr:colOff>
      <xdr:row>78</xdr:row>
      <xdr:rowOff>84255</xdr:rowOff>
    </xdr:to>
    <xdr:sp macro="" textlink="">
      <xdr:nvSpPr>
        <xdr:cNvPr id="427" name="楕円 426"/>
        <xdr:cNvSpPr/>
      </xdr:nvSpPr>
      <xdr:spPr>
        <a:xfrm>
          <a:off x="7810500" y="133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100782</xdr:rowOff>
    </xdr:from>
    <xdr:ext cx="534377" cy="259045"/>
    <xdr:sp macro="" textlink="">
      <xdr:nvSpPr>
        <xdr:cNvPr id="428" name="テキスト ボックス 427"/>
        <xdr:cNvSpPr txBox="1"/>
      </xdr:nvSpPr>
      <xdr:spPr>
        <a:xfrm>
          <a:off x="7594111" y="131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156913</xdr:rowOff>
    </xdr:from>
    <xdr:to>
      <xdr:col>36</xdr:col>
      <xdr:colOff>165100</xdr:colOff>
      <xdr:row>78</xdr:row>
      <xdr:rowOff>87063</xdr:rowOff>
    </xdr:to>
    <xdr:sp macro="" textlink="">
      <xdr:nvSpPr>
        <xdr:cNvPr id="429" name="楕円 428"/>
        <xdr:cNvSpPr/>
      </xdr:nvSpPr>
      <xdr:spPr>
        <a:xfrm>
          <a:off x="6921500" y="133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78190</xdr:rowOff>
    </xdr:from>
    <xdr:ext cx="534377" cy="259045"/>
    <xdr:sp macro="" textlink="">
      <xdr:nvSpPr>
        <xdr:cNvPr id="430" name="テキスト ボックス 429"/>
        <xdr:cNvSpPr txBox="1"/>
      </xdr:nvSpPr>
      <xdr:spPr>
        <a:xfrm>
          <a:off x="6705111" y="1345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74746</xdr:rowOff>
    </xdr:from>
    <xdr:to>
      <xdr:col>55</xdr:col>
      <xdr:colOff>0</xdr:colOff>
      <xdr:row>97</xdr:row>
      <xdr:rowOff>72720</xdr:rowOff>
    </xdr:to>
    <xdr:cxnSp macro="">
      <xdr:nvCxnSpPr>
        <xdr:cNvPr id="457" name="直線コネクタ 456"/>
        <xdr:cNvCxnSpPr/>
      </xdr:nvCxnSpPr>
      <xdr:spPr>
        <a:xfrm flipV="1">
          <a:off x="9639300" y="16362496"/>
          <a:ext cx="838200" cy="3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72720</xdr:rowOff>
    </xdr:from>
    <xdr:to>
      <xdr:col>50</xdr:col>
      <xdr:colOff>114300</xdr:colOff>
      <xdr:row>98</xdr:row>
      <xdr:rowOff>40337</xdr:rowOff>
    </xdr:to>
    <xdr:cxnSp macro="">
      <xdr:nvCxnSpPr>
        <xdr:cNvPr id="460" name="直線コネクタ 459"/>
        <xdr:cNvCxnSpPr/>
      </xdr:nvCxnSpPr>
      <xdr:spPr>
        <a:xfrm flipV="1">
          <a:off x="8750300" y="16703370"/>
          <a:ext cx="889000" cy="1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40337</xdr:rowOff>
    </xdr:from>
    <xdr:to>
      <xdr:col>45</xdr:col>
      <xdr:colOff>177800</xdr:colOff>
      <xdr:row>98</xdr:row>
      <xdr:rowOff>57336</xdr:rowOff>
    </xdr:to>
    <xdr:cxnSp macro="">
      <xdr:nvCxnSpPr>
        <xdr:cNvPr id="463" name="直線コネクタ 462"/>
        <xdr:cNvCxnSpPr/>
      </xdr:nvCxnSpPr>
      <xdr:spPr>
        <a:xfrm flipV="1">
          <a:off x="7861300" y="16842437"/>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57336</xdr:rowOff>
    </xdr:from>
    <xdr:to>
      <xdr:col>41</xdr:col>
      <xdr:colOff>50800</xdr:colOff>
      <xdr:row>98</xdr:row>
      <xdr:rowOff>92873</xdr:rowOff>
    </xdr:to>
    <xdr:cxnSp macro="">
      <xdr:nvCxnSpPr>
        <xdr:cNvPr id="466" name="直線コネクタ 465"/>
        <xdr:cNvCxnSpPr/>
      </xdr:nvCxnSpPr>
      <xdr:spPr>
        <a:xfrm flipV="1">
          <a:off x="6972300" y="16859436"/>
          <a:ext cx="8890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23946</xdr:rowOff>
    </xdr:from>
    <xdr:to>
      <xdr:col>55</xdr:col>
      <xdr:colOff>50800</xdr:colOff>
      <xdr:row>95</xdr:row>
      <xdr:rowOff>125546</xdr:rowOff>
    </xdr:to>
    <xdr:sp macro="" textlink="">
      <xdr:nvSpPr>
        <xdr:cNvPr id="476" name="楕円 475"/>
        <xdr:cNvSpPr/>
      </xdr:nvSpPr>
      <xdr:spPr>
        <a:xfrm>
          <a:off x="10426700" y="16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46823</xdr:rowOff>
    </xdr:from>
    <xdr:ext cx="599010" cy="259045"/>
    <xdr:sp macro="" textlink="">
      <xdr:nvSpPr>
        <xdr:cNvPr id="477" name="普通建設事業費 （ うち更新整備　）該当値テキスト"/>
        <xdr:cNvSpPr txBox="1"/>
      </xdr:nvSpPr>
      <xdr:spPr>
        <a:xfrm>
          <a:off x="10528300" y="161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21920</xdr:rowOff>
    </xdr:from>
    <xdr:to>
      <xdr:col>50</xdr:col>
      <xdr:colOff>165100</xdr:colOff>
      <xdr:row>97</xdr:row>
      <xdr:rowOff>123520</xdr:rowOff>
    </xdr:to>
    <xdr:sp macro="" textlink="">
      <xdr:nvSpPr>
        <xdr:cNvPr id="478" name="楕円 477"/>
        <xdr:cNvSpPr/>
      </xdr:nvSpPr>
      <xdr:spPr>
        <a:xfrm>
          <a:off x="9588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79" name="テキスト ボックス 478"/>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160987</xdr:rowOff>
    </xdr:from>
    <xdr:to>
      <xdr:col>46</xdr:col>
      <xdr:colOff>38100</xdr:colOff>
      <xdr:row>98</xdr:row>
      <xdr:rowOff>91137</xdr:rowOff>
    </xdr:to>
    <xdr:sp macro="" textlink="">
      <xdr:nvSpPr>
        <xdr:cNvPr id="480" name="楕円 479"/>
        <xdr:cNvSpPr/>
      </xdr:nvSpPr>
      <xdr:spPr>
        <a:xfrm>
          <a:off x="86995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82264</xdr:rowOff>
    </xdr:from>
    <xdr:ext cx="534377" cy="259045"/>
    <xdr:sp macro="" textlink="">
      <xdr:nvSpPr>
        <xdr:cNvPr id="481" name="テキスト ボックス 480"/>
        <xdr:cNvSpPr txBox="1"/>
      </xdr:nvSpPr>
      <xdr:spPr>
        <a:xfrm>
          <a:off x="8483111" y="168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6536</xdr:rowOff>
    </xdr:from>
    <xdr:to>
      <xdr:col>41</xdr:col>
      <xdr:colOff>101600</xdr:colOff>
      <xdr:row>98</xdr:row>
      <xdr:rowOff>108136</xdr:rowOff>
    </xdr:to>
    <xdr:sp macro="" textlink="">
      <xdr:nvSpPr>
        <xdr:cNvPr id="482" name="楕円 481"/>
        <xdr:cNvSpPr/>
      </xdr:nvSpPr>
      <xdr:spPr>
        <a:xfrm>
          <a:off x="7810500" y="168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99263</xdr:rowOff>
    </xdr:from>
    <xdr:ext cx="534377" cy="259045"/>
    <xdr:sp macro="" textlink="">
      <xdr:nvSpPr>
        <xdr:cNvPr id="483" name="テキスト ボックス 482"/>
        <xdr:cNvSpPr txBox="1"/>
      </xdr:nvSpPr>
      <xdr:spPr>
        <a:xfrm>
          <a:off x="7594111" y="169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42073</xdr:rowOff>
    </xdr:from>
    <xdr:to>
      <xdr:col>36</xdr:col>
      <xdr:colOff>165100</xdr:colOff>
      <xdr:row>98</xdr:row>
      <xdr:rowOff>143673</xdr:rowOff>
    </xdr:to>
    <xdr:sp macro="" textlink="">
      <xdr:nvSpPr>
        <xdr:cNvPr id="484" name="楕円 483"/>
        <xdr:cNvSpPr/>
      </xdr:nvSpPr>
      <xdr:spPr>
        <a:xfrm>
          <a:off x="6921500" y="168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134800</xdr:rowOff>
    </xdr:from>
    <xdr:ext cx="534377" cy="259045"/>
    <xdr:sp macro="" textlink="">
      <xdr:nvSpPr>
        <xdr:cNvPr id="485" name="テキスト ボックス 484"/>
        <xdr:cNvSpPr txBox="1"/>
      </xdr:nvSpPr>
      <xdr:spPr>
        <a:xfrm>
          <a:off x="6705111" y="169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126368</xdr:rowOff>
    </xdr:from>
    <xdr:to>
      <xdr:col>85</xdr:col>
      <xdr:colOff>127000</xdr:colOff>
      <xdr:row>38</xdr:row>
      <xdr:rowOff>128307</xdr:rowOff>
    </xdr:to>
    <xdr:cxnSp macro="">
      <xdr:nvCxnSpPr>
        <xdr:cNvPr id="512" name="直線コネクタ 511"/>
        <xdr:cNvCxnSpPr/>
      </xdr:nvCxnSpPr>
      <xdr:spPr>
        <a:xfrm flipV="1">
          <a:off x="15481300" y="6641468"/>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116739</xdr:rowOff>
    </xdr:from>
    <xdr:to>
      <xdr:col>81</xdr:col>
      <xdr:colOff>50800</xdr:colOff>
      <xdr:row>38</xdr:row>
      <xdr:rowOff>128307</xdr:rowOff>
    </xdr:to>
    <xdr:cxnSp macro="">
      <xdr:nvCxnSpPr>
        <xdr:cNvPr id="515" name="直線コネクタ 514"/>
        <xdr:cNvCxnSpPr/>
      </xdr:nvCxnSpPr>
      <xdr:spPr>
        <a:xfrm>
          <a:off x="14592300" y="6631839"/>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116739</xdr:rowOff>
    </xdr:from>
    <xdr:to>
      <xdr:col>76</xdr:col>
      <xdr:colOff>114300</xdr:colOff>
      <xdr:row>38</xdr:row>
      <xdr:rowOff>124398</xdr:rowOff>
    </xdr:to>
    <xdr:cxnSp macro="">
      <xdr:nvCxnSpPr>
        <xdr:cNvPr id="518" name="直線コネクタ 517"/>
        <xdr:cNvCxnSpPr/>
      </xdr:nvCxnSpPr>
      <xdr:spPr>
        <a:xfrm flipV="1">
          <a:off x="13703300" y="663183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124398</xdr:rowOff>
    </xdr:from>
    <xdr:to>
      <xdr:col>71</xdr:col>
      <xdr:colOff>177800</xdr:colOff>
      <xdr:row>38</xdr:row>
      <xdr:rowOff>128412</xdr:rowOff>
    </xdr:to>
    <xdr:cxnSp macro="">
      <xdr:nvCxnSpPr>
        <xdr:cNvPr id="521" name="直線コネクタ 520"/>
        <xdr:cNvCxnSpPr/>
      </xdr:nvCxnSpPr>
      <xdr:spPr>
        <a:xfrm flipV="1">
          <a:off x="12814300" y="6639498"/>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75568</xdr:rowOff>
    </xdr:from>
    <xdr:to>
      <xdr:col>85</xdr:col>
      <xdr:colOff>177800</xdr:colOff>
      <xdr:row>39</xdr:row>
      <xdr:rowOff>5718</xdr:rowOff>
    </xdr:to>
    <xdr:sp macro="" textlink="">
      <xdr:nvSpPr>
        <xdr:cNvPr id="531" name="楕円 530"/>
        <xdr:cNvSpPr/>
      </xdr:nvSpPr>
      <xdr:spPr>
        <a:xfrm>
          <a:off x="16268700" y="65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77507</xdr:rowOff>
    </xdr:from>
    <xdr:to>
      <xdr:col>81</xdr:col>
      <xdr:colOff>101600</xdr:colOff>
      <xdr:row>39</xdr:row>
      <xdr:rowOff>7657</xdr:rowOff>
    </xdr:to>
    <xdr:sp macro="" textlink="">
      <xdr:nvSpPr>
        <xdr:cNvPr id="533" name="楕円 532"/>
        <xdr:cNvSpPr/>
      </xdr:nvSpPr>
      <xdr:spPr>
        <a:xfrm>
          <a:off x="15430500" y="65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170234</xdr:rowOff>
    </xdr:from>
    <xdr:ext cx="469744" cy="259045"/>
    <xdr:sp macro="" textlink="">
      <xdr:nvSpPr>
        <xdr:cNvPr id="534" name="テキスト ボックス 533"/>
        <xdr:cNvSpPr txBox="1"/>
      </xdr:nvSpPr>
      <xdr:spPr>
        <a:xfrm>
          <a:off x="15246428" y="66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65939</xdr:rowOff>
    </xdr:from>
    <xdr:to>
      <xdr:col>76</xdr:col>
      <xdr:colOff>165100</xdr:colOff>
      <xdr:row>38</xdr:row>
      <xdr:rowOff>167539</xdr:rowOff>
    </xdr:to>
    <xdr:sp macro="" textlink="">
      <xdr:nvSpPr>
        <xdr:cNvPr id="535" name="楕円 534"/>
        <xdr:cNvSpPr/>
      </xdr:nvSpPr>
      <xdr:spPr>
        <a:xfrm>
          <a:off x="14541500" y="65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158666</xdr:rowOff>
    </xdr:from>
    <xdr:ext cx="469744" cy="259045"/>
    <xdr:sp macro="" textlink="">
      <xdr:nvSpPr>
        <xdr:cNvPr id="536" name="テキスト ボックス 535"/>
        <xdr:cNvSpPr txBox="1"/>
      </xdr:nvSpPr>
      <xdr:spPr>
        <a:xfrm>
          <a:off x="14357428" y="66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73598</xdr:rowOff>
    </xdr:from>
    <xdr:to>
      <xdr:col>72</xdr:col>
      <xdr:colOff>38100</xdr:colOff>
      <xdr:row>39</xdr:row>
      <xdr:rowOff>3748</xdr:rowOff>
    </xdr:to>
    <xdr:sp macro="" textlink="">
      <xdr:nvSpPr>
        <xdr:cNvPr id="537" name="楕円 536"/>
        <xdr:cNvSpPr/>
      </xdr:nvSpPr>
      <xdr:spPr>
        <a:xfrm>
          <a:off x="13652500" y="65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166325</xdr:rowOff>
    </xdr:from>
    <xdr:ext cx="469744" cy="259045"/>
    <xdr:sp macro="" textlink="">
      <xdr:nvSpPr>
        <xdr:cNvPr id="538" name="テキスト ボックス 537"/>
        <xdr:cNvSpPr txBox="1"/>
      </xdr:nvSpPr>
      <xdr:spPr>
        <a:xfrm>
          <a:off x="13468428" y="6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77612</xdr:rowOff>
    </xdr:from>
    <xdr:to>
      <xdr:col>67</xdr:col>
      <xdr:colOff>101600</xdr:colOff>
      <xdr:row>39</xdr:row>
      <xdr:rowOff>7762</xdr:rowOff>
    </xdr:to>
    <xdr:sp macro="" textlink="">
      <xdr:nvSpPr>
        <xdr:cNvPr id="539" name="楕円 538"/>
        <xdr:cNvSpPr/>
      </xdr:nvSpPr>
      <xdr:spPr>
        <a:xfrm>
          <a:off x="12763500" y="65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170339</xdr:rowOff>
    </xdr:from>
    <xdr:ext cx="469744" cy="259045"/>
    <xdr:sp macro="" textlink="">
      <xdr:nvSpPr>
        <xdr:cNvPr id="540" name="テキスト ボックス 539"/>
        <xdr:cNvSpPr txBox="1"/>
      </xdr:nvSpPr>
      <xdr:spPr>
        <a:xfrm>
          <a:off x="12579428" y="66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170661</xdr:rowOff>
    </xdr:from>
    <xdr:to>
      <xdr:col>85</xdr:col>
      <xdr:colOff>127000</xdr:colOff>
      <xdr:row>77</xdr:row>
      <xdr:rowOff>162089</xdr:rowOff>
    </xdr:to>
    <xdr:cxnSp macro="">
      <xdr:nvCxnSpPr>
        <xdr:cNvPr id="616" name="直線コネクタ 615"/>
        <xdr:cNvCxnSpPr/>
      </xdr:nvCxnSpPr>
      <xdr:spPr>
        <a:xfrm>
          <a:off x="15481300" y="13200861"/>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170661</xdr:rowOff>
    </xdr:from>
    <xdr:to>
      <xdr:col>81</xdr:col>
      <xdr:colOff>50800</xdr:colOff>
      <xdr:row>77</xdr:row>
      <xdr:rowOff>20453</xdr:rowOff>
    </xdr:to>
    <xdr:cxnSp macro="">
      <xdr:nvCxnSpPr>
        <xdr:cNvPr id="619" name="直線コネクタ 618"/>
        <xdr:cNvCxnSpPr/>
      </xdr:nvCxnSpPr>
      <xdr:spPr>
        <a:xfrm flipV="1">
          <a:off x="14592300" y="13200861"/>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156552</xdr:rowOff>
    </xdr:from>
    <xdr:to>
      <xdr:col>76</xdr:col>
      <xdr:colOff>114300</xdr:colOff>
      <xdr:row>77</xdr:row>
      <xdr:rowOff>20453</xdr:rowOff>
    </xdr:to>
    <xdr:cxnSp macro="">
      <xdr:nvCxnSpPr>
        <xdr:cNvPr id="622" name="直線コネクタ 621"/>
        <xdr:cNvCxnSpPr/>
      </xdr:nvCxnSpPr>
      <xdr:spPr>
        <a:xfrm>
          <a:off x="13703300" y="13186752"/>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100490</xdr:rowOff>
    </xdr:from>
    <xdr:to>
      <xdr:col>71</xdr:col>
      <xdr:colOff>177800</xdr:colOff>
      <xdr:row>76</xdr:row>
      <xdr:rowOff>156552</xdr:rowOff>
    </xdr:to>
    <xdr:cxnSp macro="">
      <xdr:nvCxnSpPr>
        <xdr:cNvPr id="625" name="直線コネクタ 624"/>
        <xdr:cNvCxnSpPr/>
      </xdr:nvCxnSpPr>
      <xdr:spPr>
        <a:xfrm>
          <a:off x="12814300" y="13130690"/>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111289</xdr:rowOff>
    </xdr:from>
    <xdr:to>
      <xdr:col>85</xdr:col>
      <xdr:colOff>177800</xdr:colOff>
      <xdr:row>78</xdr:row>
      <xdr:rowOff>41439</xdr:rowOff>
    </xdr:to>
    <xdr:sp macro="" textlink="">
      <xdr:nvSpPr>
        <xdr:cNvPr id="635" name="楕円 634"/>
        <xdr:cNvSpPr/>
      </xdr:nvSpPr>
      <xdr:spPr>
        <a:xfrm>
          <a:off x="16268700" y="133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89716</xdr:rowOff>
    </xdr:from>
    <xdr:ext cx="534377" cy="259045"/>
    <xdr:sp macro="" textlink="">
      <xdr:nvSpPr>
        <xdr:cNvPr id="636" name="公債費該当値テキスト"/>
        <xdr:cNvSpPr txBox="1"/>
      </xdr:nvSpPr>
      <xdr:spPr>
        <a:xfrm>
          <a:off x="16370300" y="132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119861</xdr:rowOff>
    </xdr:from>
    <xdr:to>
      <xdr:col>81</xdr:col>
      <xdr:colOff>101600</xdr:colOff>
      <xdr:row>77</xdr:row>
      <xdr:rowOff>50011</xdr:rowOff>
    </xdr:to>
    <xdr:sp macro="" textlink="">
      <xdr:nvSpPr>
        <xdr:cNvPr id="637" name="楕円 636"/>
        <xdr:cNvSpPr/>
      </xdr:nvSpPr>
      <xdr:spPr>
        <a:xfrm>
          <a:off x="15430500" y="131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41138</xdr:rowOff>
    </xdr:from>
    <xdr:ext cx="534377" cy="259045"/>
    <xdr:sp macro="" textlink="">
      <xdr:nvSpPr>
        <xdr:cNvPr id="638" name="テキスト ボックス 637"/>
        <xdr:cNvSpPr txBox="1"/>
      </xdr:nvSpPr>
      <xdr:spPr>
        <a:xfrm>
          <a:off x="15214111" y="1324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141103</xdr:rowOff>
    </xdr:from>
    <xdr:to>
      <xdr:col>76</xdr:col>
      <xdr:colOff>165100</xdr:colOff>
      <xdr:row>77</xdr:row>
      <xdr:rowOff>71253</xdr:rowOff>
    </xdr:to>
    <xdr:sp macro="" textlink="">
      <xdr:nvSpPr>
        <xdr:cNvPr id="639" name="楕円 638"/>
        <xdr:cNvSpPr/>
      </xdr:nvSpPr>
      <xdr:spPr>
        <a:xfrm>
          <a:off x="145415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62380</xdr:rowOff>
    </xdr:from>
    <xdr:ext cx="534377" cy="259045"/>
    <xdr:sp macro="" textlink="">
      <xdr:nvSpPr>
        <xdr:cNvPr id="640" name="テキスト ボックス 639"/>
        <xdr:cNvSpPr txBox="1"/>
      </xdr:nvSpPr>
      <xdr:spPr>
        <a:xfrm>
          <a:off x="14325111" y="132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105752</xdr:rowOff>
    </xdr:from>
    <xdr:to>
      <xdr:col>72</xdr:col>
      <xdr:colOff>38100</xdr:colOff>
      <xdr:row>77</xdr:row>
      <xdr:rowOff>35902</xdr:rowOff>
    </xdr:to>
    <xdr:sp macro="" textlink="">
      <xdr:nvSpPr>
        <xdr:cNvPr id="641" name="楕円 640"/>
        <xdr:cNvSpPr/>
      </xdr:nvSpPr>
      <xdr:spPr>
        <a:xfrm>
          <a:off x="13652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52429</xdr:rowOff>
    </xdr:from>
    <xdr:ext cx="534377" cy="259045"/>
    <xdr:sp macro="" textlink="">
      <xdr:nvSpPr>
        <xdr:cNvPr id="642" name="テキスト ボックス 641"/>
        <xdr:cNvSpPr txBox="1"/>
      </xdr:nvSpPr>
      <xdr:spPr>
        <a:xfrm>
          <a:off x="13436111" y="129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49690</xdr:rowOff>
    </xdr:from>
    <xdr:to>
      <xdr:col>67</xdr:col>
      <xdr:colOff>101600</xdr:colOff>
      <xdr:row>76</xdr:row>
      <xdr:rowOff>151290</xdr:rowOff>
    </xdr:to>
    <xdr:sp macro="" textlink="">
      <xdr:nvSpPr>
        <xdr:cNvPr id="643" name="楕円 642"/>
        <xdr:cNvSpPr/>
      </xdr:nvSpPr>
      <xdr:spPr>
        <a:xfrm>
          <a:off x="127635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167818</xdr:rowOff>
    </xdr:from>
    <xdr:ext cx="534377" cy="259045"/>
    <xdr:sp macro="" textlink="">
      <xdr:nvSpPr>
        <xdr:cNvPr id="644" name="テキスト ボックス 643"/>
        <xdr:cNvSpPr txBox="1"/>
      </xdr:nvSpPr>
      <xdr:spPr>
        <a:xfrm>
          <a:off x="12547111" y="12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127622</xdr:rowOff>
    </xdr:from>
    <xdr:to>
      <xdr:col>85</xdr:col>
      <xdr:colOff>127000</xdr:colOff>
      <xdr:row>98</xdr:row>
      <xdr:rowOff>5228</xdr:rowOff>
    </xdr:to>
    <xdr:cxnSp macro="">
      <xdr:nvCxnSpPr>
        <xdr:cNvPr id="673" name="直線コネクタ 672"/>
        <xdr:cNvCxnSpPr/>
      </xdr:nvCxnSpPr>
      <xdr:spPr>
        <a:xfrm flipV="1">
          <a:off x="15481300" y="16758272"/>
          <a:ext cx="838200" cy="4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5228</xdr:rowOff>
    </xdr:from>
    <xdr:to>
      <xdr:col>81</xdr:col>
      <xdr:colOff>50800</xdr:colOff>
      <xdr:row>98</xdr:row>
      <xdr:rowOff>96563</xdr:rowOff>
    </xdr:to>
    <xdr:cxnSp macro="">
      <xdr:nvCxnSpPr>
        <xdr:cNvPr id="676" name="直線コネクタ 675"/>
        <xdr:cNvCxnSpPr/>
      </xdr:nvCxnSpPr>
      <xdr:spPr>
        <a:xfrm flipV="1">
          <a:off x="14592300" y="16807328"/>
          <a:ext cx="889000" cy="9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65367</xdr:rowOff>
    </xdr:from>
    <xdr:to>
      <xdr:col>76</xdr:col>
      <xdr:colOff>114300</xdr:colOff>
      <xdr:row>98</xdr:row>
      <xdr:rowOff>96563</xdr:rowOff>
    </xdr:to>
    <xdr:cxnSp macro="">
      <xdr:nvCxnSpPr>
        <xdr:cNvPr id="679" name="直線コネクタ 678"/>
        <xdr:cNvCxnSpPr/>
      </xdr:nvCxnSpPr>
      <xdr:spPr>
        <a:xfrm>
          <a:off x="13703300" y="16696017"/>
          <a:ext cx="889000" cy="2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65367</xdr:rowOff>
    </xdr:from>
    <xdr:to>
      <xdr:col>71</xdr:col>
      <xdr:colOff>177800</xdr:colOff>
      <xdr:row>97</xdr:row>
      <xdr:rowOff>149690</xdr:rowOff>
    </xdr:to>
    <xdr:cxnSp macro="">
      <xdr:nvCxnSpPr>
        <xdr:cNvPr id="682" name="直線コネクタ 681"/>
        <xdr:cNvCxnSpPr/>
      </xdr:nvCxnSpPr>
      <xdr:spPr>
        <a:xfrm flipV="1">
          <a:off x="12814300" y="16696017"/>
          <a:ext cx="889000" cy="8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76822</xdr:rowOff>
    </xdr:from>
    <xdr:to>
      <xdr:col>85</xdr:col>
      <xdr:colOff>177800</xdr:colOff>
      <xdr:row>98</xdr:row>
      <xdr:rowOff>6972</xdr:rowOff>
    </xdr:to>
    <xdr:sp macro="" textlink="">
      <xdr:nvSpPr>
        <xdr:cNvPr id="692" name="楕円 691"/>
        <xdr:cNvSpPr/>
      </xdr:nvSpPr>
      <xdr:spPr>
        <a:xfrm>
          <a:off x="162687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99699</xdr:rowOff>
    </xdr:from>
    <xdr:ext cx="599010" cy="259045"/>
    <xdr:sp macro="" textlink="">
      <xdr:nvSpPr>
        <xdr:cNvPr id="693" name="積立金該当値テキスト"/>
        <xdr:cNvSpPr txBox="1"/>
      </xdr:nvSpPr>
      <xdr:spPr>
        <a:xfrm>
          <a:off x="16370300"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125878</xdr:rowOff>
    </xdr:from>
    <xdr:to>
      <xdr:col>81</xdr:col>
      <xdr:colOff>101600</xdr:colOff>
      <xdr:row>98</xdr:row>
      <xdr:rowOff>56028</xdr:rowOff>
    </xdr:to>
    <xdr:sp macro="" textlink="">
      <xdr:nvSpPr>
        <xdr:cNvPr id="694" name="楕円 693"/>
        <xdr:cNvSpPr/>
      </xdr:nvSpPr>
      <xdr:spPr>
        <a:xfrm>
          <a:off x="15430500" y="167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72555</xdr:rowOff>
    </xdr:from>
    <xdr:ext cx="599010" cy="259045"/>
    <xdr:sp macro="" textlink="">
      <xdr:nvSpPr>
        <xdr:cNvPr id="695" name="テキスト ボックス 694"/>
        <xdr:cNvSpPr txBox="1"/>
      </xdr:nvSpPr>
      <xdr:spPr>
        <a:xfrm>
          <a:off x="15181795" y="1653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45763</xdr:rowOff>
    </xdr:from>
    <xdr:to>
      <xdr:col>76</xdr:col>
      <xdr:colOff>165100</xdr:colOff>
      <xdr:row>98</xdr:row>
      <xdr:rowOff>147363</xdr:rowOff>
    </xdr:to>
    <xdr:sp macro="" textlink="">
      <xdr:nvSpPr>
        <xdr:cNvPr id="696" name="楕円 695"/>
        <xdr:cNvSpPr/>
      </xdr:nvSpPr>
      <xdr:spPr>
        <a:xfrm>
          <a:off x="14541500" y="168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163890</xdr:rowOff>
    </xdr:from>
    <xdr:ext cx="534377" cy="259045"/>
    <xdr:sp macro="" textlink="">
      <xdr:nvSpPr>
        <xdr:cNvPr id="697" name="テキスト ボックス 696"/>
        <xdr:cNvSpPr txBox="1"/>
      </xdr:nvSpPr>
      <xdr:spPr>
        <a:xfrm>
          <a:off x="14325111" y="166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14567</xdr:rowOff>
    </xdr:from>
    <xdr:to>
      <xdr:col>72</xdr:col>
      <xdr:colOff>38100</xdr:colOff>
      <xdr:row>97</xdr:row>
      <xdr:rowOff>116167</xdr:rowOff>
    </xdr:to>
    <xdr:sp macro="" textlink="">
      <xdr:nvSpPr>
        <xdr:cNvPr id="698" name="楕円 697"/>
        <xdr:cNvSpPr/>
      </xdr:nvSpPr>
      <xdr:spPr>
        <a:xfrm>
          <a:off x="13652500" y="166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132694</xdr:rowOff>
    </xdr:from>
    <xdr:ext cx="599010" cy="259045"/>
    <xdr:sp macro="" textlink="">
      <xdr:nvSpPr>
        <xdr:cNvPr id="699" name="テキスト ボックス 698"/>
        <xdr:cNvSpPr txBox="1"/>
      </xdr:nvSpPr>
      <xdr:spPr>
        <a:xfrm>
          <a:off x="13403795" y="1642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98890</xdr:rowOff>
    </xdr:from>
    <xdr:to>
      <xdr:col>67</xdr:col>
      <xdr:colOff>101600</xdr:colOff>
      <xdr:row>98</xdr:row>
      <xdr:rowOff>29040</xdr:rowOff>
    </xdr:to>
    <xdr:sp macro="" textlink="">
      <xdr:nvSpPr>
        <xdr:cNvPr id="700" name="楕円 699"/>
        <xdr:cNvSpPr/>
      </xdr:nvSpPr>
      <xdr:spPr>
        <a:xfrm>
          <a:off x="12763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45567</xdr:rowOff>
    </xdr:from>
    <xdr:ext cx="599010" cy="259045"/>
    <xdr:sp macro="" textlink="">
      <xdr:nvSpPr>
        <xdr:cNvPr id="701" name="テキスト ボックス 700"/>
        <xdr:cNvSpPr txBox="1"/>
      </xdr:nvSpPr>
      <xdr:spPr>
        <a:xfrm>
          <a:off x="12514795" y="165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139083</xdr:rowOff>
    </xdr:from>
    <xdr:to>
      <xdr:col>116</xdr:col>
      <xdr:colOff>63500</xdr:colOff>
      <xdr:row>38</xdr:row>
      <xdr:rowOff>139700</xdr:rowOff>
    </xdr:to>
    <xdr:cxnSp macro="">
      <xdr:nvCxnSpPr>
        <xdr:cNvPr id="728" name="直線コネクタ 727"/>
        <xdr:cNvCxnSpPr/>
      </xdr:nvCxnSpPr>
      <xdr:spPr>
        <a:xfrm flipV="1">
          <a:off x="21323300" y="6654183"/>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89385</xdr:rowOff>
    </xdr:from>
    <xdr:to>
      <xdr:col>107</xdr:col>
      <xdr:colOff>50800</xdr:colOff>
      <xdr:row>38</xdr:row>
      <xdr:rowOff>139700</xdr:rowOff>
    </xdr:to>
    <xdr:cxnSp macro="">
      <xdr:nvCxnSpPr>
        <xdr:cNvPr id="734" name="直線コネクタ 733"/>
        <xdr:cNvCxnSpPr/>
      </xdr:nvCxnSpPr>
      <xdr:spPr>
        <a:xfrm>
          <a:off x="19545300" y="6604485"/>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50180</xdr:rowOff>
    </xdr:from>
    <xdr:to>
      <xdr:col>102</xdr:col>
      <xdr:colOff>114300</xdr:colOff>
      <xdr:row>38</xdr:row>
      <xdr:rowOff>89385</xdr:rowOff>
    </xdr:to>
    <xdr:cxnSp macro="">
      <xdr:nvCxnSpPr>
        <xdr:cNvPr id="737" name="直線コネクタ 736"/>
        <xdr:cNvCxnSpPr/>
      </xdr:nvCxnSpPr>
      <xdr:spPr>
        <a:xfrm>
          <a:off x="18656300" y="6565280"/>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88283</xdr:rowOff>
    </xdr:from>
    <xdr:to>
      <xdr:col>116</xdr:col>
      <xdr:colOff>114300</xdr:colOff>
      <xdr:row>39</xdr:row>
      <xdr:rowOff>18433</xdr:rowOff>
    </xdr:to>
    <xdr:sp macro="" textlink="">
      <xdr:nvSpPr>
        <xdr:cNvPr id="747" name="楕円 746"/>
        <xdr:cNvSpPr/>
      </xdr:nvSpPr>
      <xdr:spPr>
        <a:xfrm>
          <a:off x="221107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3210</xdr:rowOff>
    </xdr:from>
    <xdr:ext cx="313932" cy="259045"/>
    <xdr:sp macro="" textlink="">
      <xdr:nvSpPr>
        <xdr:cNvPr id="748" name="投資及び出資金該当値テキスト"/>
        <xdr:cNvSpPr txBox="1"/>
      </xdr:nvSpPr>
      <xdr:spPr>
        <a:xfrm>
          <a:off x="22212300" y="6518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38585</xdr:rowOff>
    </xdr:from>
    <xdr:to>
      <xdr:col>102</xdr:col>
      <xdr:colOff>165100</xdr:colOff>
      <xdr:row>38</xdr:row>
      <xdr:rowOff>140185</xdr:rowOff>
    </xdr:to>
    <xdr:sp macro="" textlink="">
      <xdr:nvSpPr>
        <xdr:cNvPr id="753" name="楕円 752"/>
        <xdr:cNvSpPr/>
      </xdr:nvSpPr>
      <xdr:spPr>
        <a:xfrm>
          <a:off x="19494500" y="65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131312</xdr:rowOff>
    </xdr:from>
    <xdr:ext cx="469744" cy="259045"/>
    <xdr:sp macro="" textlink="">
      <xdr:nvSpPr>
        <xdr:cNvPr id="754" name="テキスト ボックス 753"/>
        <xdr:cNvSpPr txBox="1"/>
      </xdr:nvSpPr>
      <xdr:spPr>
        <a:xfrm>
          <a:off x="19310428" y="664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170830</xdr:rowOff>
    </xdr:from>
    <xdr:to>
      <xdr:col>98</xdr:col>
      <xdr:colOff>38100</xdr:colOff>
      <xdr:row>38</xdr:row>
      <xdr:rowOff>100980</xdr:rowOff>
    </xdr:to>
    <xdr:sp macro="" textlink="">
      <xdr:nvSpPr>
        <xdr:cNvPr id="755" name="楕円 754"/>
        <xdr:cNvSpPr/>
      </xdr:nvSpPr>
      <xdr:spPr>
        <a:xfrm>
          <a:off x="18605500" y="65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117507</xdr:rowOff>
    </xdr:from>
    <xdr:ext cx="469744" cy="259045"/>
    <xdr:sp macro="" textlink="">
      <xdr:nvSpPr>
        <xdr:cNvPr id="756" name="テキスト ボックス 755"/>
        <xdr:cNvSpPr txBox="1"/>
      </xdr:nvSpPr>
      <xdr:spPr>
        <a:xfrm>
          <a:off x="18421428" y="628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10027</xdr:rowOff>
    </xdr:from>
    <xdr:to>
      <xdr:col>116</xdr:col>
      <xdr:colOff>63500</xdr:colOff>
      <xdr:row>59</xdr:row>
      <xdr:rowOff>22143</xdr:rowOff>
    </xdr:to>
    <xdr:cxnSp macro="">
      <xdr:nvCxnSpPr>
        <xdr:cNvPr id="785" name="直線コネクタ 784"/>
        <xdr:cNvCxnSpPr/>
      </xdr:nvCxnSpPr>
      <xdr:spPr>
        <a:xfrm flipV="1">
          <a:off x="21323300" y="1012557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15494</xdr:rowOff>
    </xdr:from>
    <xdr:to>
      <xdr:col>111</xdr:col>
      <xdr:colOff>177800</xdr:colOff>
      <xdr:row>59</xdr:row>
      <xdr:rowOff>22143</xdr:rowOff>
    </xdr:to>
    <xdr:cxnSp macro="">
      <xdr:nvCxnSpPr>
        <xdr:cNvPr id="788" name="直線コネクタ 787"/>
        <xdr:cNvCxnSpPr/>
      </xdr:nvCxnSpPr>
      <xdr:spPr>
        <a:xfrm>
          <a:off x="20434300" y="10131044"/>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9246</xdr:rowOff>
    </xdr:from>
    <xdr:to>
      <xdr:col>107</xdr:col>
      <xdr:colOff>50800</xdr:colOff>
      <xdr:row>59</xdr:row>
      <xdr:rowOff>15494</xdr:rowOff>
    </xdr:to>
    <xdr:cxnSp macro="">
      <xdr:nvCxnSpPr>
        <xdr:cNvPr id="791" name="直線コネクタ 790"/>
        <xdr:cNvCxnSpPr/>
      </xdr:nvCxnSpPr>
      <xdr:spPr>
        <a:xfrm>
          <a:off x="19545300" y="10124796"/>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5893</xdr:rowOff>
    </xdr:from>
    <xdr:to>
      <xdr:col>102</xdr:col>
      <xdr:colOff>114300</xdr:colOff>
      <xdr:row>59</xdr:row>
      <xdr:rowOff>9246</xdr:rowOff>
    </xdr:to>
    <xdr:cxnSp macro="">
      <xdr:nvCxnSpPr>
        <xdr:cNvPr id="794" name="直線コネクタ 793"/>
        <xdr:cNvCxnSpPr/>
      </xdr:nvCxnSpPr>
      <xdr:spPr>
        <a:xfrm>
          <a:off x="18656300" y="1012144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130677</xdr:rowOff>
    </xdr:from>
    <xdr:to>
      <xdr:col>116</xdr:col>
      <xdr:colOff>114300</xdr:colOff>
      <xdr:row>59</xdr:row>
      <xdr:rowOff>60827</xdr:rowOff>
    </xdr:to>
    <xdr:sp macro="" textlink="">
      <xdr:nvSpPr>
        <xdr:cNvPr id="804" name="楕円 803"/>
        <xdr:cNvSpPr/>
      </xdr:nvSpPr>
      <xdr:spPr>
        <a:xfrm>
          <a:off x="22110700" y="100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142793</xdr:rowOff>
    </xdr:from>
    <xdr:to>
      <xdr:col>112</xdr:col>
      <xdr:colOff>38100</xdr:colOff>
      <xdr:row>59</xdr:row>
      <xdr:rowOff>72943</xdr:rowOff>
    </xdr:to>
    <xdr:sp macro="" textlink="">
      <xdr:nvSpPr>
        <xdr:cNvPr id="806" name="楕円 805"/>
        <xdr:cNvSpPr/>
      </xdr:nvSpPr>
      <xdr:spPr>
        <a:xfrm>
          <a:off x="21272500" y="100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64070</xdr:rowOff>
    </xdr:from>
    <xdr:ext cx="469744" cy="259045"/>
    <xdr:sp macro="" textlink="">
      <xdr:nvSpPr>
        <xdr:cNvPr id="807" name="テキスト ボックス 806"/>
        <xdr:cNvSpPr txBox="1"/>
      </xdr:nvSpPr>
      <xdr:spPr>
        <a:xfrm>
          <a:off x="21088428" y="101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136144</xdr:rowOff>
    </xdr:from>
    <xdr:to>
      <xdr:col>107</xdr:col>
      <xdr:colOff>101600</xdr:colOff>
      <xdr:row>59</xdr:row>
      <xdr:rowOff>66294</xdr:rowOff>
    </xdr:to>
    <xdr:sp macro="" textlink="">
      <xdr:nvSpPr>
        <xdr:cNvPr id="808" name="楕円 807"/>
        <xdr:cNvSpPr/>
      </xdr:nvSpPr>
      <xdr:spPr>
        <a:xfrm>
          <a:off x="20383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57421</xdr:rowOff>
    </xdr:from>
    <xdr:ext cx="469744" cy="259045"/>
    <xdr:sp macro="" textlink="">
      <xdr:nvSpPr>
        <xdr:cNvPr id="809" name="テキスト ボックス 808"/>
        <xdr:cNvSpPr txBox="1"/>
      </xdr:nvSpPr>
      <xdr:spPr>
        <a:xfrm>
          <a:off x="20199428" y="101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129896</xdr:rowOff>
    </xdr:from>
    <xdr:to>
      <xdr:col>102</xdr:col>
      <xdr:colOff>165100</xdr:colOff>
      <xdr:row>59</xdr:row>
      <xdr:rowOff>60046</xdr:rowOff>
    </xdr:to>
    <xdr:sp macro="" textlink="">
      <xdr:nvSpPr>
        <xdr:cNvPr id="810" name="楕円 809"/>
        <xdr:cNvSpPr/>
      </xdr:nvSpPr>
      <xdr:spPr>
        <a:xfrm>
          <a:off x="19494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51173</xdr:rowOff>
    </xdr:from>
    <xdr:ext cx="469744" cy="259045"/>
    <xdr:sp macro="" textlink="">
      <xdr:nvSpPr>
        <xdr:cNvPr id="811" name="テキスト ボックス 810"/>
        <xdr:cNvSpPr txBox="1"/>
      </xdr:nvSpPr>
      <xdr:spPr>
        <a:xfrm>
          <a:off x="19310428" y="1016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126543</xdr:rowOff>
    </xdr:from>
    <xdr:to>
      <xdr:col>98</xdr:col>
      <xdr:colOff>38100</xdr:colOff>
      <xdr:row>59</xdr:row>
      <xdr:rowOff>56693</xdr:rowOff>
    </xdr:to>
    <xdr:sp macro="" textlink="">
      <xdr:nvSpPr>
        <xdr:cNvPr id="812" name="楕円 811"/>
        <xdr:cNvSpPr/>
      </xdr:nvSpPr>
      <xdr:spPr>
        <a:xfrm>
          <a:off x="18605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47820</xdr:rowOff>
    </xdr:from>
    <xdr:ext cx="469744" cy="259045"/>
    <xdr:sp macro="" textlink="">
      <xdr:nvSpPr>
        <xdr:cNvPr id="813" name="テキスト ボックス 812"/>
        <xdr:cNvSpPr txBox="1"/>
      </xdr:nvSpPr>
      <xdr:spPr>
        <a:xfrm>
          <a:off x="18421428" y="101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80087</xdr:rowOff>
    </xdr:from>
    <xdr:to>
      <xdr:col>116</xdr:col>
      <xdr:colOff>63500</xdr:colOff>
      <xdr:row>76</xdr:row>
      <xdr:rowOff>160071</xdr:rowOff>
    </xdr:to>
    <xdr:cxnSp macro="">
      <xdr:nvCxnSpPr>
        <xdr:cNvPr id="843" name="直線コネクタ 842"/>
        <xdr:cNvCxnSpPr/>
      </xdr:nvCxnSpPr>
      <xdr:spPr>
        <a:xfrm>
          <a:off x="21323300" y="12938837"/>
          <a:ext cx="838200" cy="2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80087</xdr:rowOff>
    </xdr:from>
    <xdr:to>
      <xdr:col>111</xdr:col>
      <xdr:colOff>177800</xdr:colOff>
      <xdr:row>77</xdr:row>
      <xdr:rowOff>44145</xdr:rowOff>
    </xdr:to>
    <xdr:cxnSp macro="">
      <xdr:nvCxnSpPr>
        <xdr:cNvPr id="846" name="直線コネクタ 845"/>
        <xdr:cNvCxnSpPr/>
      </xdr:nvCxnSpPr>
      <xdr:spPr>
        <a:xfrm flipV="1">
          <a:off x="20434300" y="12938837"/>
          <a:ext cx="889000" cy="3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32004</xdr:rowOff>
    </xdr:from>
    <xdr:to>
      <xdr:col>107</xdr:col>
      <xdr:colOff>50800</xdr:colOff>
      <xdr:row>77</xdr:row>
      <xdr:rowOff>44145</xdr:rowOff>
    </xdr:to>
    <xdr:cxnSp macro="">
      <xdr:nvCxnSpPr>
        <xdr:cNvPr id="849" name="直線コネクタ 848"/>
        <xdr:cNvCxnSpPr/>
      </xdr:nvCxnSpPr>
      <xdr:spPr>
        <a:xfrm>
          <a:off x="19545300" y="12890754"/>
          <a:ext cx="889000" cy="3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32004</xdr:rowOff>
    </xdr:from>
    <xdr:to>
      <xdr:col>102</xdr:col>
      <xdr:colOff>114300</xdr:colOff>
      <xdr:row>76</xdr:row>
      <xdr:rowOff>140996</xdr:rowOff>
    </xdr:to>
    <xdr:cxnSp macro="">
      <xdr:nvCxnSpPr>
        <xdr:cNvPr id="852" name="直線コネクタ 851"/>
        <xdr:cNvCxnSpPr/>
      </xdr:nvCxnSpPr>
      <xdr:spPr>
        <a:xfrm flipV="1">
          <a:off x="18656300" y="12890754"/>
          <a:ext cx="889000" cy="2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109271</xdr:rowOff>
    </xdr:from>
    <xdr:to>
      <xdr:col>116</xdr:col>
      <xdr:colOff>114300</xdr:colOff>
      <xdr:row>77</xdr:row>
      <xdr:rowOff>39421</xdr:rowOff>
    </xdr:to>
    <xdr:sp macro="" textlink="">
      <xdr:nvSpPr>
        <xdr:cNvPr id="862" name="楕円 861"/>
        <xdr:cNvSpPr/>
      </xdr:nvSpPr>
      <xdr:spPr>
        <a:xfrm>
          <a:off x="22110700" y="131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87698</xdr:rowOff>
    </xdr:from>
    <xdr:ext cx="534377" cy="259045"/>
    <xdr:sp macro="" textlink="">
      <xdr:nvSpPr>
        <xdr:cNvPr id="863" name="繰出金該当値テキスト"/>
        <xdr:cNvSpPr txBox="1"/>
      </xdr:nvSpPr>
      <xdr:spPr>
        <a:xfrm>
          <a:off x="22212300" y="131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29287</xdr:rowOff>
    </xdr:from>
    <xdr:to>
      <xdr:col>112</xdr:col>
      <xdr:colOff>38100</xdr:colOff>
      <xdr:row>75</xdr:row>
      <xdr:rowOff>130887</xdr:rowOff>
    </xdr:to>
    <xdr:sp macro="" textlink="">
      <xdr:nvSpPr>
        <xdr:cNvPr id="864" name="楕円 863"/>
        <xdr:cNvSpPr/>
      </xdr:nvSpPr>
      <xdr:spPr>
        <a:xfrm>
          <a:off x="21272500" y="128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147414</xdr:rowOff>
    </xdr:from>
    <xdr:ext cx="534377" cy="259045"/>
    <xdr:sp macro="" textlink="">
      <xdr:nvSpPr>
        <xdr:cNvPr id="865" name="テキスト ボックス 864"/>
        <xdr:cNvSpPr txBox="1"/>
      </xdr:nvSpPr>
      <xdr:spPr>
        <a:xfrm>
          <a:off x="21056111" y="126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164795</xdr:rowOff>
    </xdr:from>
    <xdr:to>
      <xdr:col>107</xdr:col>
      <xdr:colOff>101600</xdr:colOff>
      <xdr:row>77</xdr:row>
      <xdr:rowOff>94945</xdr:rowOff>
    </xdr:to>
    <xdr:sp macro="" textlink="">
      <xdr:nvSpPr>
        <xdr:cNvPr id="866" name="楕円 865"/>
        <xdr:cNvSpPr/>
      </xdr:nvSpPr>
      <xdr:spPr>
        <a:xfrm>
          <a:off x="203835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86072</xdr:rowOff>
    </xdr:from>
    <xdr:ext cx="534377" cy="259045"/>
    <xdr:sp macro="" textlink="">
      <xdr:nvSpPr>
        <xdr:cNvPr id="867" name="テキスト ボックス 866"/>
        <xdr:cNvSpPr txBox="1"/>
      </xdr:nvSpPr>
      <xdr:spPr>
        <a:xfrm>
          <a:off x="20167111" y="132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152654</xdr:rowOff>
    </xdr:from>
    <xdr:to>
      <xdr:col>102</xdr:col>
      <xdr:colOff>165100</xdr:colOff>
      <xdr:row>75</xdr:row>
      <xdr:rowOff>82804</xdr:rowOff>
    </xdr:to>
    <xdr:sp macro="" textlink="">
      <xdr:nvSpPr>
        <xdr:cNvPr id="868" name="楕円 867"/>
        <xdr:cNvSpPr/>
      </xdr:nvSpPr>
      <xdr:spPr>
        <a:xfrm>
          <a:off x="19494500" y="12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99331</xdr:rowOff>
    </xdr:from>
    <xdr:ext cx="534377" cy="259045"/>
    <xdr:sp macro="" textlink="">
      <xdr:nvSpPr>
        <xdr:cNvPr id="869" name="テキスト ボックス 868"/>
        <xdr:cNvSpPr txBox="1"/>
      </xdr:nvSpPr>
      <xdr:spPr>
        <a:xfrm>
          <a:off x="19278111" y="12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90196</xdr:rowOff>
    </xdr:from>
    <xdr:to>
      <xdr:col>98</xdr:col>
      <xdr:colOff>38100</xdr:colOff>
      <xdr:row>77</xdr:row>
      <xdr:rowOff>20346</xdr:rowOff>
    </xdr:to>
    <xdr:sp macro="" textlink="">
      <xdr:nvSpPr>
        <xdr:cNvPr id="870" name="楕円 869"/>
        <xdr:cNvSpPr/>
      </xdr:nvSpPr>
      <xdr:spPr>
        <a:xfrm>
          <a:off x="18605500" y="131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11473</xdr:rowOff>
    </xdr:from>
    <xdr:ext cx="534377" cy="259045"/>
    <xdr:sp macro="" textlink="">
      <xdr:nvSpPr>
        <xdr:cNvPr id="871" name="テキスト ボックス 870"/>
        <xdr:cNvSpPr txBox="1"/>
      </xdr:nvSpPr>
      <xdr:spPr>
        <a:xfrm>
          <a:off x="18389111" y="132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類似団体と比べて高い水準となっているのは、物件費、扶助費、普通建設事業費、積立金である。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主な要因として、物件費については、前年度比</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％増となっているが、ふるさと納税関係経費及び新型コロナウイルス感染症ワクチン接種関係経費の増加によるものである。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％増となっているが、これは、子育て世帯臨時特別給付金事業及び住民税非課税世帯臨時給付金事業といった国庫補助事業の増のためで、今後こうした経費は減少する見込みである。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％増となっているが、これは、新体育館建設工事が開始されたためである。令和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年度に完成予定であるため、今後も高水準のまま推移する見込みである。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積立金については、前年度比</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％増となっているが、これは、ふるさと納税寄付額の増に伴い、ふるさと応援基金への積立額が増加したものである。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93675</xdr:rowOff>
    </xdr:from>
    <xdr:to>
      <xdr:col>24</xdr:col>
      <xdr:colOff>63500</xdr:colOff>
      <xdr:row>35</xdr:row>
      <xdr:rowOff>100990</xdr:rowOff>
    </xdr:to>
    <xdr:cxnSp macro="">
      <xdr:nvCxnSpPr>
        <xdr:cNvPr id="59" name="直線コネクタ 58"/>
        <xdr:cNvCxnSpPr/>
      </xdr:nvCxnSpPr>
      <xdr:spPr>
        <a:xfrm flipV="1">
          <a:off x="3797300" y="609442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56947</xdr:rowOff>
    </xdr:from>
    <xdr:to>
      <xdr:col>19</xdr:col>
      <xdr:colOff>177800</xdr:colOff>
      <xdr:row>35</xdr:row>
      <xdr:rowOff>100990</xdr:rowOff>
    </xdr:to>
    <xdr:cxnSp macro="">
      <xdr:nvCxnSpPr>
        <xdr:cNvPr id="62" name="直線コネクタ 61"/>
        <xdr:cNvCxnSpPr/>
      </xdr:nvCxnSpPr>
      <xdr:spPr>
        <a:xfrm>
          <a:off x="2908300" y="6057697"/>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56947</xdr:rowOff>
    </xdr:from>
    <xdr:to>
      <xdr:col>15</xdr:col>
      <xdr:colOff>50800</xdr:colOff>
      <xdr:row>35</xdr:row>
      <xdr:rowOff>71272</xdr:rowOff>
    </xdr:to>
    <xdr:cxnSp macro="">
      <xdr:nvCxnSpPr>
        <xdr:cNvPr id="65" name="直線コネクタ 64"/>
        <xdr:cNvCxnSpPr/>
      </xdr:nvCxnSpPr>
      <xdr:spPr>
        <a:xfrm flipV="1">
          <a:off x="2019300" y="605769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71272</xdr:rowOff>
    </xdr:from>
    <xdr:to>
      <xdr:col>10</xdr:col>
      <xdr:colOff>114300</xdr:colOff>
      <xdr:row>35</xdr:row>
      <xdr:rowOff>86360</xdr:rowOff>
    </xdr:to>
    <xdr:cxnSp macro="">
      <xdr:nvCxnSpPr>
        <xdr:cNvPr id="68" name="直線コネクタ 67"/>
        <xdr:cNvCxnSpPr/>
      </xdr:nvCxnSpPr>
      <xdr:spPr>
        <a:xfrm flipV="1">
          <a:off x="1130300" y="607202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42875</xdr:rowOff>
    </xdr:from>
    <xdr:to>
      <xdr:col>24</xdr:col>
      <xdr:colOff>114300</xdr:colOff>
      <xdr:row>35</xdr:row>
      <xdr:rowOff>144475</xdr:rowOff>
    </xdr:to>
    <xdr:sp macro="" textlink="">
      <xdr:nvSpPr>
        <xdr:cNvPr id="78" name="楕円 77"/>
        <xdr:cNvSpPr/>
      </xdr:nvSpPr>
      <xdr:spPr>
        <a:xfrm>
          <a:off x="4584700" y="60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65752</xdr:rowOff>
    </xdr:from>
    <xdr:ext cx="469744" cy="259045"/>
    <xdr:sp macro="" textlink="">
      <xdr:nvSpPr>
        <xdr:cNvPr id="79" name="議会費該当値テキスト"/>
        <xdr:cNvSpPr txBox="1"/>
      </xdr:nvSpPr>
      <xdr:spPr>
        <a:xfrm>
          <a:off x="4686300" y="58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50190</xdr:rowOff>
    </xdr:from>
    <xdr:to>
      <xdr:col>20</xdr:col>
      <xdr:colOff>38100</xdr:colOff>
      <xdr:row>35</xdr:row>
      <xdr:rowOff>151790</xdr:rowOff>
    </xdr:to>
    <xdr:sp macro="" textlink="">
      <xdr:nvSpPr>
        <xdr:cNvPr id="80" name="楕円 79"/>
        <xdr:cNvSpPr/>
      </xdr:nvSpPr>
      <xdr:spPr>
        <a:xfrm>
          <a:off x="3746500" y="60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168317</xdr:rowOff>
    </xdr:from>
    <xdr:ext cx="469744" cy="259045"/>
    <xdr:sp macro="" textlink="">
      <xdr:nvSpPr>
        <xdr:cNvPr id="81" name="テキスト ボックス 80"/>
        <xdr:cNvSpPr txBox="1"/>
      </xdr:nvSpPr>
      <xdr:spPr>
        <a:xfrm>
          <a:off x="3562428" y="58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6147</xdr:rowOff>
    </xdr:from>
    <xdr:to>
      <xdr:col>15</xdr:col>
      <xdr:colOff>101600</xdr:colOff>
      <xdr:row>35</xdr:row>
      <xdr:rowOff>107747</xdr:rowOff>
    </xdr:to>
    <xdr:sp macro="" textlink="">
      <xdr:nvSpPr>
        <xdr:cNvPr id="82" name="楕円 81"/>
        <xdr:cNvSpPr/>
      </xdr:nvSpPr>
      <xdr:spPr>
        <a:xfrm>
          <a:off x="28575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124274</xdr:rowOff>
    </xdr:from>
    <xdr:ext cx="469744" cy="259045"/>
    <xdr:sp macro="" textlink="">
      <xdr:nvSpPr>
        <xdr:cNvPr id="83" name="テキスト ボックス 82"/>
        <xdr:cNvSpPr txBox="1"/>
      </xdr:nvSpPr>
      <xdr:spPr>
        <a:xfrm>
          <a:off x="2673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20472</xdr:rowOff>
    </xdr:from>
    <xdr:to>
      <xdr:col>10</xdr:col>
      <xdr:colOff>165100</xdr:colOff>
      <xdr:row>35</xdr:row>
      <xdr:rowOff>122072</xdr:rowOff>
    </xdr:to>
    <xdr:sp macro="" textlink="">
      <xdr:nvSpPr>
        <xdr:cNvPr id="84" name="楕円 83"/>
        <xdr:cNvSpPr/>
      </xdr:nvSpPr>
      <xdr:spPr>
        <a:xfrm>
          <a:off x="1968500" y="60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138599</xdr:rowOff>
    </xdr:from>
    <xdr:ext cx="469744" cy="259045"/>
    <xdr:sp macro="" textlink="">
      <xdr:nvSpPr>
        <xdr:cNvPr id="85" name="テキスト ボックス 84"/>
        <xdr:cNvSpPr txBox="1"/>
      </xdr:nvSpPr>
      <xdr:spPr>
        <a:xfrm>
          <a:off x="1784428" y="57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35560</xdr:rowOff>
    </xdr:from>
    <xdr:to>
      <xdr:col>6</xdr:col>
      <xdr:colOff>38100</xdr:colOff>
      <xdr:row>35</xdr:row>
      <xdr:rowOff>137160</xdr:rowOff>
    </xdr:to>
    <xdr:sp macro="" textlink="">
      <xdr:nvSpPr>
        <xdr:cNvPr id="86" name="楕円 85"/>
        <xdr:cNvSpPr/>
      </xdr:nvSpPr>
      <xdr:spPr>
        <a:xfrm>
          <a:off x="1079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153687</xdr:rowOff>
    </xdr:from>
    <xdr:ext cx="469744" cy="259045"/>
    <xdr:sp macro="" textlink="">
      <xdr:nvSpPr>
        <xdr:cNvPr id="87" name="テキスト ボックス 86"/>
        <xdr:cNvSpPr txBox="1"/>
      </xdr:nvSpPr>
      <xdr:spPr>
        <a:xfrm>
          <a:off x="895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78918</xdr:rowOff>
    </xdr:from>
    <xdr:to>
      <xdr:col>24</xdr:col>
      <xdr:colOff>63500</xdr:colOff>
      <xdr:row>57</xdr:row>
      <xdr:rowOff>157980</xdr:rowOff>
    </xdr:to>
    <xdr:cxnSp macro="">
      <xdr:nvCxnSpPr>
        <xdr:cNvPr id="116" name="直線コネクタ 115"/>
        <xdr:cNvCxnSpPr/>
      </xdr:nvCxnSpPr>
      <xdr:spPr>
        <a:xfrm>
          <a:off x="3797300" y="9851568"/>
          <a:ext cx="8382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78918</xdr:rowOff>
    </xdr:from>
    <xdr:to>
      <xdr:col>19</xdr:col>
      <xdr:colOff>177800</xdr:colOff>
      <xdr:row>58</xdr:row>
      <xdr:rowOff>75223</xdr:rowOff>
    </xdr:to>
    <xdr:cxnSp macro="">
      <xdr:nvCxnSpPr>
        <xdr:cNvPr id="119" name="直線コネクタ 118"/>
        <xdr:cNvCxnSpPr/>
      </xdr:nvCxnSpPr>
      <xdr:spPr>
        <a:xfrm flipV="1">
          <a:off x="2908300" y="9851568"/>
          <a:ext cx="889000" cy="16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72030</xdr:rowOff>
    </xdr:from>
    <xdr:to>
      <xdr:col>15</xdr:col>
      <xdr:colOff>50800</xdr:colOff>
      <xdr:row>58</xdr:row>
      <xdr:rowOff>75223</xdr:rowOff>
    </xdr:to>
    <xdr:cxnSp macro="">
      <xdr:nvCxnSpPr>
        <xdr:cNvPr id="122" name="直線コネクタ 121"/>
        <xdr:cNvCxnSpPr/>
      </xdr:nvCxnSpPr>
      <xdr:spPr>
        <a:xfrm>
          <a:off x="2019300" y="9673230"/>
          <a:ext cx="889000" cy="34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72030</xdr:rowOff>
    </xdr:from>
    <xdr:to>
      <xdr:col>10</xdr:col>
      <xdr:colOff>114300</xdr:colOff>
      <xdr:row>57</xdr:row>
      <xdr:rowOff>129419</xdr:rowOff>
    </xdr:to>
    <xdr:cxnSp macro="">
      <xdr:nvCxnSpPr>
        <xdr:cNvPr id="125" name="直線コネクタ 124"/>
        <xdr:cNvCxnSpPr/>
      </xdr:nvCxnSpPr>
      <xdr:spPr>
        <a:xfrm flipV="1">
          <a:off x="1130300" y="9673230"/>
          <a:ext cx="889000" cy="2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107180</xdr:rowOff>
    </xdr:from>
    <xdr:to>
      <xdr:col>24</xdr:col>
      <xdr:colOff>114300</xdr:colOff>
      <xdr:row>58</xdr:row>
      <xdr:rowOff>37330</xdr:rowOff>
    </xdr:to>
    <xdr:sp macro="" textlink="">
      <xdr:nvSpPr>
        <xdr:cNvPr id="135" name="楕円 134"/>
        <xdr:cNvSpPr/>
      </xdr:nvSpPr>
      <xdr:spPr>
        <a:xfrm>
          <a:off x="4584700" y="9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130057</xdr:rowOff>
    </xdr:from>
    <xdr:ext cx="599010" cy="259045"/>
    <xdr:sp macro="" textlink="">
      <xdr:nvSpPr>
        <xdr:cNvPr id="136" name="総務費該当値テキスト"/>
        <xdr:cNvSpPr txBox="1"/>
      </xdr:nvSpPr>
      <xdr:spPr>
        <a:xfrm>
          <a:off x="4686300" y="973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28118</xdr:rowOff>
    </xdr:from>
    <xdr:to>
      <xdr:col>20</xdr:col>
      <xdr:colOff>38100</xdr:colOff>
      <xdr:row>57</xdr:row>
      <xdr:rowOff>129718</xdr:rowOff>
    </xdr:to>
    <xdr:sp macro="" textlink="">
      <xdr:nvSpPr>
        <xdr:cNvPr id="137" name="楕円 136"/>
        <xdr:cNvSpPr/>
      </xdr:nvSpPr>
      <xdr:spPr>
        <a:xfrm>
          <a:off x="3746500" y="98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146245</xdr:rowOff>
    </xdr:from>
    <xdr:ext cx="599010" cy="259045"/>
    <xdr:sp macro="" textlink="">
      <xdr:nvSpPr>
        <xdr:cNvPr id="138" name="テキスト ボックス 137"/>
        <xdr:cNvSpPr txBox="1"/>
      </xdr:nvSpPr>
      <xdr:spPr>
        <a:xfrm>
          <a:off x="3497795" y="95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24423</xdr:rowOff>
    </xdr:from>
    <xdr:to>
      <xdr:col>15</xdr:col>
      <xdr:colOff>101600</xdr:colOff>
      <xdr:row>58</xdr:row>
      <xdr:rowOff>126023</xdr:rowOff>
    </xdr:to>
    <xdr:sp macro="" textlink="">
      <xdr:nvSpPr>
        <xdr:cNvPr id="139" name="楕円 138"/>
        <xdr:cNvSpPr/>
      </xdr:nvSpPr>
      <xdr:spPr>
        <a:xfrm>
          <a:off x="2857500" y="99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142550</xdr:rowOff>
    </xdr:from>
    <xdr:ext cx="599010" cy="259045"/>
    <xdr:sp macro="" textlink="">
      <xdr:nvSpPr>
        <xdr:cNvPr id="140" name="テキスト ボックス 139"/>
        <xdr:cNvSpPr txBox="1"/>
      </xdr:nvSpPr>
      <xdr:spPr>
        <a:xfrm>
          <a:off x="2608795" y="97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21230</xdr:rowOff>
    </xdr:from>
    <xdr:to>
      <xdr:col>10</xdr:col>
      <xdr:colOff>165100</xdr:colOff>
      <xdr:row>56</xdr:row>
      <xdr:rowOff>122830</xdr:rowOff>
    </xdr:to>
    <xdr:sp macro="" textlink="">
      <xdr:nvSpPr>
        <xdr:cNvPr id="141" name="楕円 140"/>
        <xdr:cNvSpPr/>
      </xdr:nvSpPr>
      <xdr:spPr>
        <a:xfrm>
          <a:off x="1968500" y="96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139357</xdr:rowOff>
    </xdr:from>
    <xdr:ext cx="599010" cy="259045"/>
    <xdr:sp macro="" textlink="">
      <xdr:nvSpPr>
        <xdr:cNvPr id="142" name="テキスト ボックス 141"/>
        <xdr:cNvSpPr txBox="1"/>
      </xdr:nvSpPr>
      <xdr:spPr>
        <a:xfrm>
          <a:off x="1719795" y="939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78619</xdr:rowOff>
    </xdr:from>
    <xdr:to>
      <xdr:col>6</xdr:col>
      <xdr:colOff>38100</xdr:colOff>
      <xdr:row>58</xdr:row>
      <xdr:rowOff>8769</xdr:rowOff>
    </xdr:to>
    <xdr:sp macro="" textlink="">
      <xdr:nvSpPr>
        <xdr:cNvPr id="143" name="楕円 142"/>
        <xdr:cNvSpPr/>
      </xdr:nvSpPr>
      <xdr:spPr>
        <a:xfrm>
          <a:off x="1079500" y="98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25296</xdr:rowOff>
    </xdr:from>
    <xdr:ext cx="599010" cy="259045"/>
    <xdr:sp macro="" textlink="">
      <xdr:nvSpPr>
        <xdr:cNvPr id="144" name="テキスト ボックス 143"/>
        <xdr:cNvSpPr txBox="1"/>
      </xdr:nvSpPr>
      <xdr:spPr>
        <a:xfrm>
          <a:off x="830795" y="96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63317</xdr:rowOff>
    </xdr:from>
    <xdr:to>
      <xdr:col>24</xdr:col>
      <xdr:colOff>63500</xdr:colOff>
      <xdr:row>73</xdr:row>
      <xdr:rowOff>69452</xdr:rowOff>
    </xdr:to>
    <xdr:cxnSp macro="">
      <xdr:nvCxnSpPr>
        <xdr:cNvPr id="174" name="直線コネクタ 173"/>
        <xdr:cNvCxnSpPr/>
      </xdr:nvCxnSpPr>
      <xdr:spPr>
        <a:xfrm>
          <a:off x="3797300" y="12579167"/>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63317</xdr:rowOff>
    </xdr:from>
    <xdr:to>
      <xdr:col>19</xdr:col>
      <xdr:colOff>177800</xdr:colOff>
      <xdr:row>75</xdr:row>
      <xdr:rowOff>108946</xdr:rowOff>
    </xdr:to>
    <xdr:cxnSp macro="">
      <xdr:nvCxnSpPr>
        <xdr:cNvPr id="177" name="直線コネクタ 176"/>
        <xdr:cNvCxnSpPr/>
      </xdr:nvCxnSpPr>
      <xdr:spPr>
        <a:xfrm flipV="1">
          <a:off x="2908300" y="12579167"/>
          <a:ext cx="889000" cy="38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108946</xdr:rowOff>
    </xdr:from>
    <xdr:to>
      <xdr:col>15</xdr:col>
      <xdr:colOff>50800</xdr:colOff>
      <xdr:row>75</xdr:row>
      <xdr:rowOff>159131</xdr:rowOff>
    </xdr:to>
    <xdr:cxnSp macro="">
      <xdr:nvCxnSpPr>
        <xdr:cNvPr id="180" name="直線コネクタ 179"/>
        <xdr:cNvCxnSpPr/>
      </xdr:nvCxnSpPr>
      <xdr:spPr>
        <a:xfrm flipV="1">
          <a:off x="2019300" y="12967696"/>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139905</xdr:rowOff>
    </xdr:from>
    <xdr:to>
      <xdr:col>10</xdr:col>
      <xdr:colOff>114300</xdr:colOff>
      <xdr:row>75</xdr:row>
      <xdr:rowOff>159131</xdr:rowOff>
    </xdr:to>
    <xdr:cxnSp macro="">
      <xdr:nvCxnSpPr>
        <xdr:cNvPr id="183" name="直線コネクタ 182"/>
        <xdr:cNvCxnSpPr/>
      </xdr:nvCxnSpPr>
      <xdr:spPr>
        <a:xfrm>
          <a:off x="1130300" y="12998655"/>
          <a:ext cx="8890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18652</xdr:rowOff>
    </xdr:from>
    <xdr:to>
      <xdr:col>24</xdr:col>
      <xdr:colOff>114300</xdr:colOff>
      <xdr:row>73</xdr:row>
      <xdr:rowOff>120252</xdr:rowOff>
    </xdr:to>
    <xdr:sp macro="" textlink="">
      <xdr:nvSpPr>
        <xdr:cNvPr id="193" name="楕円 192"/>
        <xdr:cNvSpPr/>
      </xdr:nvSpPr>
      <xdr:spPr>
        <a:xfrm>
          <a:off x="4584700" y="12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41529</xdr:rowOff>
    </xdr:from>
    <xdr:ext cx="599010" cy="259045"/>
    <xdr:sp macro="" textlink="">
      <xdr:nvSpPr>
        <xdr:cNvPr id="194" name="民生費該当値テキスト"/>
        <xdr:cNvSpPr txBox="1"/>
      </xdr:nvSpPr>
      <xdr:spPr>
        <a:xfrm>
          <a:off x="4686300" y="1238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12517</xdr:rowOff>
    </xdr:from>
    <xdr:to>
      <xdr:col>20</xdr:col>
      <xdr:colOff>38100</xdr:colOff>
      <xdr:row>73</xdr:row>
      <xdr:rowOff>114117</xdr:rowOff>
    </xdr:to>
    <xdr:sp macro="" textlink="">
      <xdr:nvSpPr>
        <xdr:cNvPr id="195" name="楕円 194"/>
        <xdr:cNvSpPr/>
      </xdr:nvSpPr>
      <xdr:spPr>
        <a:xfrm>
          <a:off x="3746500" y="125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130644</xdr:rowOff>
    </xdr:from>
    <xdr:ext cx="599010" cy="259045"/>
    <xdr:sp macro="" textlink="">
      <xdr:nvSpPr>
        <xdr:cNvPr id="196" name="テキスト ボックス 195"/>
        <xdr:cNvSpPr txBox="1"/>
      </xdr:nvSpPr>
      <xdr:spPr>
        <a:xfrm>
          <a:off x="3497795" y="123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58146</xdr:rowOff>
    </xdr:from>
    <xdr:to>
      <xdr:col>15</xdr:col>
      <xdr:colOff>101600</xdr:colOff>
      <xdr:row>75</xdr:row>
      <xdr:rowOff>159745</xdr:rowOff>
    </xdr:to>
    <xdr:sp macro="" textlink="">
      <xdr:nvSpPr>
        <xdr:cNvPr id="197" name="楕円 196"/>
        <xdr:cNvSpPr/>
      </xdr:nvSpPr>
      <xdr:spPr>
        <a:xfrm>
          <a:off x="2857500" y="12916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4823</xdr:rowOff>
    </xdr:from>
    <xdr:ext cx="599010" cy="259045"/>
    <xdr:sp macro="" textlink="">
      <xdr:nvSpPr>
        <xdr:cNvPr id="198" name="テキスト ボックス 197"/>
        <xdr:cNvSpPr txBox="1"/>
      </xdr:nvSpPr>
      <xdr:spPr>
        <a:xfrm>
          <a:off x="2608795" y="1269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108331</xdr:rowOff>
    </xdr:from>
    <xdr:to>
      <xdr:col>10</xdr:col>
      <xdr:colOff>165100</xdr:colOff>
      <xdr:row>76</xdr:row>
      <xdr:rowOff>38481</xdr:rowOff>
    </xdr:to>
    <xdr:sp macro="" textlink="">
      <xdr:nvSpPr>
        <xdr:cNvPr id="199" name="楕円 198"/>
        <xdr:cNvSpPr/>
      </xdr:nvSpPr>
      <xdr:spPr>
        <a:xfrm>
          <a:off x="1968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55008</xdr:rowOff>
    </xdr:from>
    <xdr:ext cx="599010" cy="259045"/>
    <xdr:sp macro="" textlink="">
      <xdr:nvSpPr>
        <xdr:cNvPr id="200" name="テキスト ボックス 199"/>
        <xdr:cNvSpPr txBox="1"/>
      </xdr:nvSpPr>
      <xdr:spPr>
        <a:xfrm>
          <a:off x="1719795" y="127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89105</xdr:rowOff>
    </xdr:from>
    <xdr:to>
      <xdr:col>6</xdr:col>
      <xdr:colOff>38100</xdr:colOff>
      <xdr:row>76</xdr:row>
      <xdr:rowOff>19255</xdr:rowOff>
    </xdr:to>
    <xdr:sp macro="" textlink="">
      <xdr:nvSpPr>
        <xdr:cNvPr id="201" name="楕円 200"/>
        <xdr:cNvSpPr/>
      </xdr:nvSpPr>
      <xdr:spPr>
        <a:xfrm>
          <a:off x="1079500" y="129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35782</xdr:rowOff>
    </xdr:from>
    <xdr:ext cx="599010" cy="259045"/>
    <xdr:sp macro="" textlink="">
      <xdr:nvSpPr>
        <xdr:cNvPr id="202" name="テキスト ボックス 201"/>
        <xdr:cNvSpPr txBox="1"/>
      </xdr:nvSpPr>
      <xdr:spPr>
        <a:xfrm>
          <a:off x="830795" y="127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162629</xdr:rowOff>
    </xdr:from>
    <xdr:to>
      <xdr:col>24</xdr:col>
      <xdr:colOff>63500</xdr:colOff>
      <xdr:row>97</xdr:row>
      <xdr:rowOff>34156</xdr:rowOff>
    </xdr:to>
    <xdr:cxnSp macro="">
      <xdr:nvCxnSpPr>
        <xdr:cNvPr id="231" name="直線コネクタ 230"/>
        <xdr:cNvCxnSpPr/>
      </xdr:nvCxnSpPr>
      <xdr:spPr>
        <a:xfrm flipV="1">
          <a:off x="3797300" y="16621829"/>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34156</xdr:rowOff>
    </xdr:from>
    <xdr:to>
      <xdr:col>19</xdr:col>
      <xdr:colOff>177800</xdr:colOff>
      <xdr:row>97</xdr:row>
      <xdr:rowOff>94545</xdr:rowOff>
    </xdr:to>
    <xdr:cxnSp macro="">
      <xdr:nvCxnSpPr>
        <xdr:cNvPr id="234" name="直線コネクタ 233"/>
        <xdr:cNvCxnSpPr/>
      </xdr:nvCxnSpPr>
      <xdr:spPr>
        <a:xfrm flipV="1">
          <a:off x="2908300" y="16664806"/>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72881</xdr:rowOff>
    </xdr:from>
    <xdr:to>
      <xdr:col>15</xdr:col>
      <xdr:colOff>50800</xdr:colOff>
      <xdr:row>97</xdr:row>
      <xdr:rowOff>94545</xdr:rowOff>
    </xdr:to>
    <xdr:cxnSp macro="">
      <xdr:nvCxnSpPr>
        <xdr:cNvPr id="237" name="直線コネクタ 236"/>
        <xdr:cNvCxnSpPr/>
      </xdr:nvCxnSpPr>
      <xdr:spPr>
        <a:xfrm>
          <a:off x="2019300" y="16532081"/>
          <a:ext cx="889000" cy="19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72881</xdr:rowOff>
    </xdr:from>
    <xdr:to>
      <xdr:col>10</xdr:col>
      <xdr:colOff>114300</xdr:colOff>
      <xdr:row>97</xdr:row>
      <xdr:rowOff>44458</xdr:rowOff>
    </xdr:to>
    <xdr:cxnSp macro="">
      <xdr:nvCxnSpPr>
        <xdr:cNvPr id="240" name="直線コネクタ 239"/>
        <xdr:cNvCxnSpPr/>
      </xdr:nvCxnSpPr>
      <xdr:spPr>
        <a:xfrm flipV="1">
          <a:off x="1130300" y="16532081"/>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111829</xdr:rowOff>
    </xdr:from>
    <xdr:to>
      <xdr:col>24</xdr:col>
      <xdr:colOff>114300</xdr:colOff>
      <xdr:row>97</xdr:row>
      <xdr:rowOff>41979</xdr:rowOff>
    </xdr:to>
    <xdr:sp macro="" textlink="">
      <xdr:nvSpPr>
        <xdr:cNvPr id="250" name="楕円 249"/>
        <xdr:cNvSpPr/>
      </xdr:nvSpPr>
      <xdr:spPr>
        <a:xfrm>
          <a:off x="4584700" y="165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90256</xdr:rowOff>
    </xdr:from>
    <xdr:ext cx="534377" cy="259045"/>
    <xdr:sp macro="" textlink="">
      <xdr:nvSpPr>
        <xdr:cNvPr id="251" name="衛生費該当値テキスト"/>
        <xdr:cNvSpPr txBox="1"/>
      </xdr:nvSpPr>
      <xdr:spPr>
        <a:xfrm>
          <a:off x="4686300"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154806</xdr:rowOff>
    </xdr:from>
    <xdr:to>
      <xdr:col>20</xdr:col>
      <xdr:colOff>38100</xdr:colOff>
      <xdr:row>97</xdr:row>
      <xdr:rowOff>84956</xdr:rowOff>
    </xdr:to>
    <xdr:sp macro="" textlink="">
      <xdr:nvSpPr>
        <xdr:cNvPr id="252" name="楕円 251"/>
        <xdr:cNvSpPr/>
      </xdr:nvSpPr>
      <xdr:spPr>
        <a:xfrm>
          <a:off x="3746500" y="166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76083</xdr:rowOff>
    </xdr:from>
    <xdr:ext cx="534377" cy="259045"/>
    <xdr:sp macro="" textlink="">
      <xdr:nvSpPr>
        <xdr:cNvPr id="253" name="テキスト ボックス 252"/>
        <xdr:cNvSpPr txBox="1"/>
      </xdr:nvSpPr>
      <xdr:spPr>
        <a:xfrm>
          <a:off x="3530111" y="167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43745</xdr:rowOff>
    </xdr:from>
    <xdr:to>
      <xdr:col>15</xdr:col>
      <xdr:colOff>101600</xdr:colOff>
      <xdr:row>97</xdr:row>
      <xdr:rowOff>145345</xdr:rowOff>
    </xdr:to>
    <xdr:sp macro="" textlink="">
      <xdr:nvSpPr>
        <xdr:cNvPr id="254" name="楕円 253"/>
        <xdr:cNvSpPr/>
      </xdr:nvSpPr>
      <xdr:spPr>
        <a:xfrm>
          <a:off x="2857500" y="166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136472</xdr:rowOff>
    </xdr:from>
    <xdr:ext cx="534377" cy="259045"/>
    <xdr:sp macro="" textlink="">
      <xdr:nvSpPr>
        <xdr:cNvPr id="255" name="テキスト ボックス 254"/>
        <xdr:cNvSpPr txBox="1"/>
      </xdr:nvSpPr>
      <xdr:spPr>
        <a:xfrm>
          <a:off x="2641111" y="167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22081</xdr:rowOff>
    </xdr:from>
    <xdr:to>
      <xdr:col>10</xdr:col>
      <xdr:colOff>165100</xdr:colOff>
      <xdr:row>96</xdr:row>
      <xdr:rowOff>123681</xdr:rowOff>
    </xdr:to>
    <xdr:sp macro="" textlink="">
      <xdr:nvSpPr>
        <xdr:cNvPr id="256" name="楕円 255"/>
        <xdr:cNvSpPr/>
      </xdr:nvSpPr>
      <xdr:spPr>
        <a:xfrm>
          <a:off x="1968500" y="164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140208</xdr:rowOff>
    </xdr:from>
    <xdr:ext cx="534377" cy="259045"/>
    <xdr:sp macro="" textlink="">
      <xdr:nvSpPr>
        <xdr:cNvPr id="257" name="テキスト ボックス 256"/>
        <xdr:cNvSpPr txBox="1"/>
      </xdr:nvSpPr>
      <xdr:spPr>
        <a:xfrm>
          <a:off x="1752111" y="162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165108</xdr:rowOff>
    </xdr:from>
    <xdr:to>
      <xdr:col>6</xdr:col>
      <xdr:colOff>38100</xdr:colOff>
      <xdr:row>97</xdr:row>
      <xdr:rowOff>95258</xdr:rowOff>
    </xdr:to>
    <xdr:sp macro="" textlink="">
      <xdr:nvSpPr>
        <xdr:cNvPr id="258" name="楕円 257"/>
        <xdr:cNvSpPr/>
      </xdr:nvSpPr>
      <xdr:spPr>
        <a:xfrm>
          <a:off x="1079500" y="166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86385</xdr:rowOff>
    </xdr:from>
    <xdr:ext cx="534377" cy="259045"/>
    <xdr:sp macro="" textlink="">
      <xdr:nvSpPr>
        <xdr:cNvPr id="259" name="テキスト ボックス 258"/>
        <xdr:cNvSpPr txBox="1"/>
      </xdr:nvSpPr>
      <xdr:spPr>
        <a:xfrm>
          <a:off x="863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130232</xdr:rowOff>
    </xdr:from>
    <xdr:to>
      <xdr:col>55</xdr:col>
      <xdr:colOff>0</xdr:colOff>
      <xdr:row>57</xdr:row>
      <xdr:rowOff>155784</xdr:rowOff>
    </xdr:to>
    <xdr:cxnSp macro="">
      <xdr:nvCxnSpPr>
        <xdr:cNvPr id="341" name="直線コネクタ 340"/>
        <xdr:cNvCxnSpPr/>
      </xdr:nvCxnSpPr>
      <xdr:spPr>
        <a:xfrm>
          <a:off x="9639300" y="9902882"/>
          <a:ext cx="8382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130232</xdr:rowOff>
    </xdr:from>
    <xdr:to>
      <xdr:col>50</xdr:col>
      <xdr:colOff>114300</xdr:colOff>
      <xdr:row>58</xdr:row>
      <xdr:rowOff>305</xdr:rowOff>
    </xdr:to>
    <xdr:cxnSp macro="">
      <xdr:nvCxnSpPr>
        <xdr:cNvPr id="344" name="直線コネクタ 343"/>
        <xdr:cNvCxnSpPr/>
      </xdr:nvCxnSpPr>
      <xdr:spPr>
        <a:xfrm flipV="1">
          <a:off x="8750300" y="9902882"/>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305</xdr:rowOff>
    </xdr:from>
    <xdr:to>
      <xdr:col>45</xdr:col>
      <xdr:colOff>177800</xdr:colOff>
      <xdr:row>58</xdr:row>
      <xdr:rowOff>3363</xdr:rowOff>
    </xdr:to>
    <xdr:cxnSp macro="">
      <xdr:nvCxnSpPr>
        <xdr:cNvPr id="347" name="直線コネクタ 346"/>
        <xdr:cNvCxnSpPr/>
      </xdr:nvCxnSpPr>
      <xdr:spPr>
        <a:xfrm flipV="1">
          <a:off x="7861300" y="994440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3363</xdr:rowOff>
    </xdr:from>
    <xdr:to>
      <xdr:col>41</xdr:col>
      <xdr:colOff>50800</xdr:colOff>
      <xdr:row>58</xdr:row>
      <xdr:rowOff>17358</xdr:rowOff>
    </xdr:to>
    <xdr:cxnSp macro="">
      <xdr:nvCxnSpPr>
        <xdr:cNvPr id="350" name="直線コネクタ 349"/>
        <xdr:cNvCxnSpPr/>
      </xdr:nvCxnSpPr>
      <xdr:spPr>
        <a:xfrm flipV="1">
          <a:off x="6972300" y="9947463"/>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104984</xdr:rowOff>
    </xdr:from>
    <xdr:to>
      <xdr:col>55</xdr:col>
      <xdr:colOff>50800</xdr:colOff>
      <xdr:row>58</xdr:row>
      <xdr:rowOff>35134</xdr:rowOff>
    </xdr:to>
    <xdr:sp macro="" textlink="">
      <xdr:nvSpPr>
        <xdr:cNvPr id="360" name="楕円 359"/>
        <xdr:cNvSpPr/>
      </xdr:nvSpPr>
      <xdr:spPr>
        <a:xfrm>
          <a:off x="10426700" y="98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19911</xdr:rowOff>
    </xdr:from>
    <xdr:ext cx="534377" cy="259045"/>
    <xdr:sp macro="" textlink="">
      <xdr:nvSpPr>
        <xdr:cNvPr id="361" name="農林水産業費該当値テキスト"/>
        <xdr:cNvSpPr txBox="1"/>
      </xdr:nvSpPr>
      <xdr:spPr>
        <a:xfrm>
          <a:off x="10528300" y="97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79432</xdr:rowOff>
    </xdr:from>
    <xdr:to>
      <xdr:col>50</xdr:col>
      <xdr:colOff>165100</xdr:colOff>
      <xdr:row>58</xdr:row>
      <xdr:rowOff>9582</xdr:rowOff>
    </xdr:to>
    <xdr:sp macro="" textlink="">
      <xdr:nvSpPr>
        <xdr:cNvPr id="362" name="楕円 361"/>
        <xdr:cNvSpPr/>
      </xdr:nvSpPr>
      <xdr:spPr>
        <a:xfrm>
          <a:off x="9588500" y="98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709</xdr:rowOff>
    </xdr:from>
    <xdr:ext cx="534377" cy="259045"/>
    <xdr:sp macro="" textlink="">
      <xdr:nvSpPr>
        <xdr:cNvPr id="363" name="テキスト ボックス 362"/>
        <xdr:cNvSpPr txBox="1"/>
      </xdr:nvSpPr>
      <xdr:spPr>
        <a:xfrm>
          <a:off x="9372111" y="9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120955</xdr:rowOff>
    </xdr:from>
    <xdr:to>
      <xdr:col>46</xdr:col>
      <xdr:colOff>38100</xdr:colOff>
      <xdr:row>58</xdr:row>
      <xdr:rowOff>51105</xdr:rowOff>
    </xdr:to>
    <xdr:sp macro="" textlink="">
      <xdr:nvSpPr>
        <xdr:cNvPr id="364" name="楕円 363"/>
        <xdr:cNvSpPr/>
      </xdr:nvSpPr>
      <xdr:spPr>
        <a:xfrm>
          <a:off x="8699500" y="98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42232</xdr:rowOff>
    </xdr:from>
    <xdr:ext cx="534377" cy="259045"/>
    <xdr:sp macro="" textlink="">
      <xdr:nvSpPr>
        <xdr:cNvPr id="365" name="テキスト ボックス 364"/>
        <xdr:cNvSpPr txBox="1"/>
      </xdr:nvSpPr>
      <xdr:spPr>
        <a:xfrm>
          <a:off x="8483111" y="99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124013</xdr:rowOff>
    </xdr:from>
    <xdr:to>
      <xdr:col>41</xdr:col>
      <xdr:colOff>101600</xdr:colOff>
      <xdr:row>58</xdr:row>
      <xdr:rowOff>54163</xdr:rowOff>
    </xdr:to>
    <xdr:sp macro="" textlink="">
      <xdr:nvSpPr>
        <xdr:cNvPr id="366" name="楕円 365"/>
        <xdr:cNvSpPr/>
      </xdr:nvSpPr>
      <xdr:spPr>
        <a:xfrm>
          <a:off x="7810500" y="98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45290</xdr:rowOff>
    </xdr:from>
    <xdr:ext cx="534377" cy="259045"/>
    <xdr:sp macro="" textlink="">
      <xdr:nvSpPr>
        <xdr:cNvPr id="367" name="テキスト ボックス 366"/>
        <xdr:cNvSpPr txBox="1"/>
      </xdr:nvSpPr>
      <xdr:spPr>
        <a:xfrm>
          <a:off x="7594111" y="99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138008</xdr:rowOff>
    </xdr:from>
    <xdr:to>
      <xdr:col>36</xdr:col>
      <xdr:colOff>165100</xdr:colOff>
      <xdr:row>58</xdr:row>
      <xdr:rowOff>68158</xdr:rowOff>
    </xdr:to>
    <xdr:sp macro="" textlink="">
      <xdr:nvSpPr>
        <xdr:cNvPr id="368" name="楕円 367"/>
        <xdr:cNvSpPr/>
      </xdr:nvSpPr>
      <xdr:spPr>
        <a:xfrm>
          <a:off x="6921500" y="99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59285</xdr:rowOff>
    </xdr:from>
    <xdr:ext cx="534377" cy="259045"/>
    <xdr:sp macro="" textlink="">
      <xdr:nvSpPr>
        <xdr:cNvPr id="369" name="テキスト ボックス 368"/>
        <xdr:cNvSpPr txBox="1"/>
      </xdr:nvSpPr>
      <xdr:spPr>
        <a:xfrm>
          <a:off x="6705111" y="10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120253</xdr:rowOff>
    </xdr:from>
    <xdr:to>
      <xdr:col>55</xdr:col>
      <xdr:colOff>0</xdr:colOff>
      <xdr:row>78</xdr:row>
      <xdr:rowOff>154932</xdr:rowOff>
    </xdr:to>
    <xdr:cxnSp macro="">
      <xdr:nvCxnSpPr>
        <xdr:cNvPr id="398" name="直線コネクタ 397"/>
        <xdr:cNvCxnSpPr/>
      </xdr:nvCxnSpPr>
      <xdr:spPr>
        <a:xfrm>
          <a:off x="9639300" y="13493353"/>
          <a:ext cx="8382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120253</xdr:rowOff>
    </xdr:from>
    <xdr:to>
      <xdr:col>50</xdr:col>
      <xdr:colOff>114300</xdr:colOff>
      <xdr:row>79</xdr:row>
      <xdr:rowOff>4163</xdr:rowOff>
    </xdr:to>
    <xdr:cxnSp macro="">
      <xdr:nvCxnSpPr>
        <xdr:cNvPr id="401" name="直線コネクタ 400"/>
        <xdr:cNvCxnSpPr/>
      </xdr:nvCxnSpPr>
      <xdr:spPr>
        <a:xfrm flipV="1">
          <a:off x="8750300" y="13493353"/>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162835</xdr:rowOff>
    </xdr:from>
    <xdr:to>
      <xdr:col>45</xdr:col>
      <xdr:colOff>177800</xdr:colOff>
      <xdr:row>79</xdr:row>
      <xdr:rowOff>4163</xdr:rowOff>
    </xdr:to>
    <xdr:cxnSp macro="">
      <xdr:nvCxnSpPr>
        <xdr:cNvPr id="404" name="直線コネクタ 403"/>
        <xdr:cNvCxnSpPr/>
      </xdr:nvCxnSpPr>
      <xdr:spPr>
        <a:xfrm>
          <a:off x="7861300" y="13535935"/>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162835</xdr:rowOff>
    </xdr:from>
    <xdr:to>
      <xdr:col>41</xdr:col>
      <xdr:colOff>50800</xdr:colOff>
      <xdr:row>78</xdr:row>
      <xdr:rowOff>170225</xdr:rowOff>
    </xdr:to>
    <xdr:cxnSp macro="">
      <xdr:nvCxnSpPr>
        <xdr:cNvPr id="407" name="直線コネクタ 406"/>
        <xdr:cNvCxnSpPr/>
      </xdr:nvCxnSpPr>
      <xdr:spPr>
        <a:xfrm flipV="1">
          <a:off x="6972300" y="13535935"/>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104132</xdr:rowOff>
    </xdr:from>
    <xdr:to>
      <xdr:col>55</xdr:col>
      <xdr:colOff>50800</xdr:colOff>
      <xdr:row>79</xdr:row>
      <xdr:rowOff>34282</xdr:rowOff>
    </xdr:to>
    <xdr:sp macro="" textlink="">
      <xdr:nvSpPr>
        <xdr:cNvPr id="417" name="楕円 416"/>
        <xdr:cNvSpPr/>
      </xdr:nvSpPr>
      <xdr:spPr>
        <a:xfrm>
          <a:off x="10426700" y="134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19059</xdr:rowOff>
    </xdr:from>
    <xdr:ext cx="469744" cy="259045"/>
    <xdr:sp macro="" textlink="">
      <xdr:nvSpPr>
        <xdr:cNvPr id="418" name="商工費該当値テキスト"/>
        <xdr:cNvSpPr txBox="1"/>
      </xdr:nvSpPr>
      <xdr:spPr>
        <a:xfrm>
          <a:off x="10528300" y="1339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69453</xdr:rowOff>
    </xdr:from>
    <xdr:to>
      <xdr:col>50</xdr:col>
      <xdr:colOff>165100</xdr:colOff>
      <xdr:row>78</xdr:row>
      <xdr:rowOff>171053</xdr:rowOff>
    </xdr:to>
    <xdr:sp macro="" textlink="">
      <xdr:nvSpPr>
        <xdr:cNvPr id="419" name="楕円 418"/>
        <xdr:cNvSpPr/>
      </xdr:nvSpPr>
      <xdr:spPr>
        <a:xfrm>
          <a:off x="9588500" y="134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162180</xdr:rowOff>
    </xdr:from>
    <xdr:ext cx="534377" cy="259045"/>
    <xdr:sp macro="" textlink="">
      <xdr:nvSpPr>
        <xdr:cNvPr id="420" name="テキスト ボックス 419"/>
        <xdr:cNvSpPr txBox="1"/>
      </xdr:nvSpPr>
      <xdr:spPr>
        <a:xfrm>
          <a:off x="9372111" y="135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124813</xdr:rowOff>
    </xdr:from>
    <xdr:to>
      <xdr:col>46</xdr:col>
      <xdr:colOff>38100</xdr:colOff>
      <xdr:row>79</xdr:row>
      <xdr:rowOff>54963</xdr:rowOff>
    </xdr:to>
    <xdr:sp macro="" textlink="">
      <xdr:nvSpPr>
        <xdr:cNvPr id="421" name="楕円 420"/>
        <xdr:cNvSpPr/>
      </xdr:nvSpPr>
      <xdr:spPr>
        <a:xfrm>
          <a:off x="8699500" y="13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46090</xdr:rowOff>
    </xdr:from>
    <xdr:ext cx="469744" cy="259045"/>
    <xdr:sp macro="" textlink="">
      <xdr:nvSpPr>
        <xdr:cNvPr id="422" name="テキスト ボックス 421"/>
        <xdr:cNvSpPr txBox="1"/>
      </xdr:nvSpPr>
      <xdr:spPr>
        <a:xfrm>
          <a:off x="8515428" y="135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112035</xdr:rowOff>
    </xdr:from>
    <xdr:to>
      <xdr:col>41</xdr:col>
      <xdr:colOff>101600</xdr:colOff>
      <xdr:row>79</xdr:row>
      <xdr:rowOff>42185</xdr:rowOff>
    </xdr:to>
    <xdr:sp macro="" textlink="">
      <xdr:nvSpPr>
        <xdr:cNvPr id="423" name="楕円 422"/>
        <xdr:cNvSpPr/>
      </xdr:nvSpPr>
      <xdr:spPr>
        <a:xfrm>
          <a:off x="7810500" y="134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33312</xdr:rowOff>
    </xdr:from>
    <xdr:ext cx="469744" cy="259045"/>
    <xdr:sp macro="" textlink="">
      <xdr:nvSpPr>
        <xdr:cNvPr id="424" name="テキスト ボックス 423"/>
        <xdr:cNvSpPr txBox="1"/>
      </xdr:nvSpPr>
      <xdr:spPr>
        <a:xfrm>
          <a:off x="7626428" y="1357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119425</xdr:rowOff>
    </xdr:from>
    <xdr:to>
      <xdr:col>36</xdr:col>
      <xdr:colOff>165100</xdr:colOff>
      <xdr:row>79</xdr:row>
      <xdr:rowOff>49575</xdr:rowOff>
    </xdr:to>
    <xdr:sp macro="" textlink="">
      <xdr:nvSpPr>
        <xdr:cNvPr id="425" name="楕円 424"/>
        <xdr:cNvSpPr/>
      </xdr:nvSpPr>
      <xdr:spPr>
        <a:xfrm>
          <a:off x="6921500" y="13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40702</xdr:rowOff>
    </xdr:from>
    <xdr:ext cx="469744" cy="259045"/>
    <xdr:sp macro="" textlink="">
      <xdr:nvSpPr>
        <xdr:cNvPr id="426" name="テキスト ボックス 425"/>
        <xdr:cNvSpPr txBox="1"/>
      </xdr:nvSpPr>
      <xdr:spPr>
        <a:xfrm>
          <a:off x="6737428" y="135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59789</xdr:rowOff>
    </xdr:from>
    <xdr:to>
      <xdr:col>55</xdr:col>
      <xdr:colOff>0</xdr:colOff>
      <xdr:row>98</xdr:row>
      <xdr:rowOff>66441</xdr:rowOff>
    </xdr:to>
    <xdr:cxnSp macro="">
      <xdr:nvCxnSpPr>
        <xdr:cNvPr id="453" name="直線コネクタ 452"/>
        <xdr:cNvCxnSpPr/>
      </xdr:nvCxnSpPr>
      <xdr:spPr>
        <a:xfrm>
          <a:off x="9639300" y="16861889"/>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58844</xdr:rowOff>
    </xdr:from>
    <xdr:to>
      <xdr:col>50</xdr:col>
      <xdr:colOff>114300</xdr:colOff>
      <xdr:row>98</xdr:row>
      <xdr:rowOff>59789</xdr:rowOff>
    </xdr:to>
    <xdr:cxnSp macro="">
      <xdr:nvCxnSpPr>
        <xdr:cNvPr id="456" name="直線コネクタ 455"/>
        <xdr:cNvCxnSpPr/>
      </xdr:nvCxnSpPr>
      <xdr:spPr>
        <a:xfrm>
          <a:off x="8750300" y="16860944"/>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55232</xdr:rowOff>
    </xdr:from>
    <xdr:to>
      <xdr:col>45</xdr:col>
      <xdr:colOff>177800</xdr:colOff>
      <xdr:row>98</xdr:row>
      <xdr:rowOff>58844</xdr:rowOff>
    </xdr:to>
    <xdr:cxnSp macro="">
      <xdr:nvCxnSpPr>
        <xdr:cNvPr id="459" name="直線コネクタ 458"/>
        <xdr:cNvCxnSpPr/>
      </xdr:nvCxnSpPr>
      <xdr:spPr>
        <a:xfrm>
          <a:off x="7861300" y="1685733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55232</xdr:rowOff>
    </xdr:from>
    <xdr:to>
      <xdr:col>41</xdr:col>
      <xdr:colOff>50800</xdr:colOff>
      <xdr:row>98</xdr:row>
      <xdr:rowOff>61779</xdr:rowOff>
    </xdr:to>
    <xdr:cxnSp macro="">
      <xdr:nvCxnSpPr>
        <xdr:cNvPr id="462" name="直線コネクタ 461"/>
        <xdr:cNvCxnSpPr/>
      </xdr:nvCxnSpPr>
      <xdr:spPr>
        <a:xfrm flipV="1">
          <a:off x="6972300" y="16857332"/>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15641</xdr:rowOff>
    </xdr:from>
    <xdr:to>
      <xdr:col>55</xdr:col>
      <xdr:colOff>50800</xdr:colOff>
      <xdr:row>98</xdr:row>
      <xdr:rowOff>117241</xdr:rowOff>
    </xdr:to>
    <xdr:sp macro="" textlink="">
      <xdr:nvSpPr>
        <xdr:cNvPr id="472" name="楕円 471"/>
        <xdr:cNvSpPr/>
      </xdr:nvSpPr>
      <xdr:spPr>
        <a:xfrm>
          <a:off x="10426700" y="168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102018</xdr:rowOff>
    </xdr:from>
    <xdr:ext cx="534377" cy="259045"/>
    <xdr:sp macro="" textlink="">
      <xdr:nvSpPr>
        <xdr:cNvPr id="473" name="土木費該当値テキスト"/>
        <xdr:cNvSpPr txBox="1"/>
      </xdr:nvSpPr>
      <xdr:spPr>
        <a:xfrm>
          <a:off x="10528300" y="167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8989</xdr:rowOff>
    </xdr:from>
    <xdr:to>
      <xdr:col>50</xdr:col>
      <xdr:colOff>165100</xdr:colOff>
      <xdr:row>98</xdr:row>
      <xdr:rowOff>110589</xdr:rowOff>
    </xdr:to>
    <xdr:sp macro="" textlink="">
      <xdr:nvSpPr>
        <xdr:cNvPr id="474" name="楕円 473"/>
        <xdr:cNvSpPr/>
      </xdr:nvSpPr>
      <xdr:spPr>
        <a:xfrm>
          <a:off x="9588500" y="168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101716</xdr:rowOff>
    </xdr:from>
    <xdr:ext cx="534377" cy="259045"/>
    <xdr:sp macro="" textlink="">
      <xdr:nvSpPr>
        <xdr:cNvPr id="475" name="テキスト ボックス 474"/>
        <xdr:cNvSpPr txBox="1"/>
      </xdr:nvSpPr>
      <xdr:spPr>
        <a:xfrm>
          <a:off x="9372111" y="1690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8044</xdr:rowOff>
    </xdr:from>
    <xdr:to>
      <xdr:col>46</xdr:col>
      <xdr:colOff>38100</xdr:colOff>
      <xdr:row>98</xdr:row>
      <xdr:rowOff>109644</xdr:rowOff>
    </xdr:to>
    <xdr:sp macro="" textlink="">
      <xdr:nvSpPr>
        <xdr:cNvPr id="476" name="楕円 475"/>
        <xdr:cNvSpPr/>
      </xdr:nvSpPr>
      <xdr:spPr>
        <a:xfrm>
          <a:off x="8699500" y="168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100771</xdr:rowOff>
    </xdr:from>
    <xdr:ext cx="534377" cy="259045"/>
    <xdr:sp macro="" textlink="">
      <xdr:nvSpPr>
        <xdr:cNvPr id="477" name="テキスト ボックス 476"/>
        <xdr:cNvSpPr txBox="1"/>
      </xdr:nvSpPr>
      <xdr:spPr>
        <a:xfrm>
          <a:off x="8483111" y="169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4432</xdr:rowOff>
    </xdr:from>
    <xdr:to>
      <xdr:col>41</xdr:col>
      <xdr:colOff>101600</xdr:colOff>
      <xdr:row>98</xdr:row>
      <xdr:rowOff>106032</xdr:rowOff>
    </xdr:to>
    <xdr:sp macro="" textlink="">
      <xdr:nvSpPr>
        <xdr:cNvPr id="478" name="楕円 477"/>
        <xdr:cNvSpPr/>
      </xdr:nvSpPr>
      <xdr:spPr>
        <a:xfrm>
          <a:off x="7810500" y="16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97159</xdr:rowOff>
    </xdr:from>
    <xdr:ext cx="534377" cy="259045"/>
    <xdr:sp macro="" textlink="">
      <xdr:nvSpPr>
        <xdr:cNvPr id="479" name="テキスト ボックス 478"/>
        <xdr:cNvSpPr txBox="1"/>
      </xdr:nvSpPr>
      <xdr:spPr>
        <a:xfrm>
          <a:off x="7594111" y="16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10979</xdr:rowOff>
    </xdr:from>
    <xdr:to>
      <xdr:col>36</xdr:col>
      <xdr:colOff>165100</xdr:colOff>
      <xdr:row>98</xdr:row>
      <xdr:rowOff>112579</xdr:rowOff>
    </xdr:to>
    <xdr:sp macro="" textlink="">
      <xdr:nvSpPr>
        <xdr:cNvPr id="480" name="楕円 479"/>
        <xdr:cNvSpPr/>
      </xdr:nvSpPr>
      <xdr:spPr>
        <a:xfrm>
          <a:off x="6921500" y="168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103706</xdr:rowOff>
    </xdr:from>
    <xdr:ext cx="534377" cy="259045"/>
    <xdr:sp macro="" textlink="">
      <xdr:nvSpPr>
        <xdr:cNvPr id="481" name="テキスト ボックス 480"/>
        <xdr:cNvSpPr txBox="1"/>
      </xdr:nvSpPr>
      <xdr:spPr>
        <a:xfrm>
          <a:off x="6705111" y="169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4312</xdr:rowOff>
    </xdr:from>
    <xdr:to>
      <xdr:col>85</xdr:col>
      <xdr:colOff>127000</xdr:colOff>
      <xdr:row>37</xdr:row>
      <xdr:rowOff>94304</xdr:rowOff>
    </xdr:to>
    <xdr:cxnSp macro="">
      <xdr:nvCxnSpPr>
        <xdr:cNvPr id="511" name="直線コネクタ 510"/>
        <xdr:cNvCxnSpPr/>
      </xdr:nvCxnSpPr>
      <xdr:spPr>
        <a:xfrm flipV="1">
          <a:off x="15481300" y="6347962"/>
          <a:ext cx="8382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94304</xdr:rowOff>
    </xdr:from>
    <xdr:to>
      <xdr:col>81</xdr:col>
      <xdr:colOff>50800</xdr:colOff>
      <xdr:row>39</xdr:row>
      <xdr:rowOff>2635</xdr:rowOff>
    </xdr:to>
    <xdr:cxnSp macro="">
      <xdr:nvCxnSpPr>
        <xdr:cNvPr id="514" name="直線コネクタ 513"/>
        <xdr:cNvCxnSpPr/>
      </xdr:nvCxnSpPr>
      <xdr:spPr>
        <a:xfrm flipV="1">
          <a:off x="14592300" y="6437954"/>
          <a:ext cx="889000" cy="2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2635</xdr:rowOff>
    </xdr:from>
    <xdr:to>
      <xdr:col>76</xdr:col>
      <xdr:colOff>114300</xdr:colOff>
      <xdr:row>39</xdr:row>
      <xdr:rowOff>13360</xdr:rowOff>
    </xdr:to>
    <xdr:cxnSp macro="">
      <xdr:nvCxnSpPr>
        <xdr:cNvPr id="517" name="直線コネクタ 516"/>
        <xdr:cNvCxnSpPr/>
      </xdr:nvCxnSpPr>
      <xdr:spPr>
        <a:xfrm flipV="1">
          <a:off x="13703300" y="668918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13360</xdr:rowOff>
    </xdr:from>
    <xdr:to>
      <xdr:col>71</xdr:col>
      <xdr:colOff>177800</xdr:colOff>
      <xdr:row>39</xdr:row>
      <xdr:rowOff>49060</xdr:rowOff>
    </xdr:to>
    <xdr:cxnSp macro="">
      <xdr:nvCxnSpPr>
        <xdr:cNvPr id="520" name="直線コネクタ 519"/>
        <xdr:cNvCxnSpPr/>
      </xdr:nvCxnSpPr>
      <xdr:spPr>
        <a:xfrm flipV="1">
          <a:off x="12814300" y="669991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124962</xdr:rowOff>
    </xdr:from>
    <xdr:to>
      <xdr:col>85</xdr:col>
      <xdr:colOff>177800</xdr:colOff>
      <xdr:row>37</xdr:row>
      <xdr:rowOff>55112</xdr:rowOff>
    </xdr:to>
    <xdr:sp macro="" textlink="">
      <xdr:nvSpPr>
        <xdr:cNvPr id="530" name="楕円 529"/>
        <xdr:cNvSpPr/>
      </xdr:nvSpPr>
      <xdr:spPr>
        <a:xfrm>
          <a:off x="16268700" y="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147839</xdr:rowOff>
    </xdr:from>
    <xdr:ext cx="534377" cy="259045"/>
    <xdr:sp macro="" textlink="">
      <xdr:nvSpPr>
        <xdr:cNvPr id="531" name="消防費該当値テキスト"/>
        <xdr:cNvSpPr txBox="1"/>
      </xdr:nvSpPr>
      <xdr:spPr>
        <a:xfrm>
          <a:off x="16370300" y="614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43504</xdr:rowOff>
    </xdr:from>
    <xdr:to>
      <xdr:col>81</xdr:col>
      <xdr:colOff>101600</xdr:colOff>
      <xdr:row>37</xdr:row>
      <xdr:rowOff>145104</xdr:rowOff>
    </xdr:to>
    <xdr:sp macro="" textlink="">
      <xdr:nvSpPr>
        <xdr:cNvPr id="532" name="楕円 531"/>
        <xdr:cNvSpPr/>
      </xdr:nvSpPr>
      <xdr:spPr>
        <a:xfrm>
          <a:off x="15430500" y="63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136231</xdr:rowOff>
    </xdr:from>
    <xdr:ext cx="534377" cy="259045"/>
    <xdr:sp macro="" textlink="">
      <xdr:nvSpPr>
        <xdr:cNvPr id="533" name="テキスト ボックス 532"/>
        <xdr:cNvSpPr txBox="1"/>
      </xdr:nvSpPr>
      <xdr:spPr>
        <a:xfrm>
          <a:off x="15214111" y="64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123285</xdr:rowOff>
    </xdr:from>
    <xdr:to>
      <xdr:col>76</xdr:col>
      <xdr:colOff>165100</xdr:colOff>
      <xdr:row>39</xdr:row>
      <xdr:rowOff>53435</xdr:rowOff>
    </xdr:to>
    <xdr:sp macro="" textlink="">
      <xdr:nvSpPr>
        <xdr:cNvPr id="534" name="楕円 533"/>
        <xdr:cNvSpPr/>
      </xdr:nvSpPr>
      <xdr:spPr>
        <a:xfrm>
          <a:off x="14541500" y="66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44562</xdr:rowOff>
    </xdr:from>
    <xdr:ext cx="534377" cy="259045"/>
    <xdr:sp macro="" textlink="">
      <xdr:nvSpPr>
        <xdr:cNvPr id="535" name="テキスト ボックス 534"/>
        <xdr:cNvSpPr txBox="1"/>
      </xdr:nvSpPr>
      <xdr:spPr>
        <a:xfrm>
          <a:off x="14325111" y="673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134010</xdr:rowOff>
    </xdr:from>
    <xdr:to>
      <xdr:col>72</xdr:col>
      <xdr:colOff>38100</xdr:colOff>
      <xdr:row>39</xdr:row>
      <xdr:rowOff>64160</xdr:rowOff>
    </xdr:to>
    <xdr:sp macro="" textlink="">
      <xdr:nvSpPr>
        <xdr:cNvPr id="536" name="楕円 535"/>
        <xdr:cNvSpPr/>
      </xdr:nvSpPr>
      <xdr:spPr>
        <a:xfrm>
          <a:off x="13652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55287</xdr:rowOff>
    </xdr:from>
    <xdr:ext cx="534377" cy="259045"/>
    <xdr:sp macro="" textlink="">
      <xdr:nvSpPr>
        <xdr:cNvPr id="537" name="テキスト ボックス 536"/>
        <xdr:cNvSpPr txBox="1"/>
      </xdr:nvSpPr>
      <xdr:spPr>
        <a:xfrm>
          <a:off x="13436111" y="67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169710</xdr:rowOff>
    </xdr:from>
    <xdr:to>
      <xdr:col>67</xdr:col>
      <xdr:colOff>101600</xdr:colOff>
      <xdr:row>39</xdr:row>
      <xdr:rowOff>99860</xdr:rowOff>
    </xdr:to>
    <xdr:sp macro="" textlink="">
      <xdr:nvSpPr>
        <xdr:cNvPr id="538" name="楕円 537"/>
        <xdr:cNvSpPr/>
      </xdr:nvSpPr>
      <xdr:spPr>
        <a:xfrm>
          <a:off x="12763500" y="66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90987</xdr:rowOff>
    </xdr:from>
    <xdr:ext cx="534377" cy="259045"/>
    <xdr:sp macro="" textlink="">
      <xdr:nvSpPr>
        <xdr:cNvPr id="539" name="テキスト ボックス 538"/>
        <xdr:cNvSpPr txBox="1"/>
      </xdr:nvSpPr>
      <xdr:spPr>
        <a:xfrm>
          <a:off x="12547111" y="67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91067</xdr:rowOff>
    </xdr:from>
    <xdr:to>
      <xdr:col>85</xdr:col>
      <xdr:colOff>127000</xdr:colOff>
      <xdr:row>56</xdr:row>
      <xdr:rowOff>86404</xdr:rowOff>
    </xdr:to>
    <xdr:cxnSp macro="">
      <xdr:nvCxnSpPr>
        <xdr:cNvPr id="566" name="直線コネクタ 565"/>
        <xdr:cNvCxnSpPr/>
      </xdr:nvCxnSpPr>
      <xdr:spPr>
        <a:xfrm flipV="1">
          <a:off x="15481300" y="9349367"/>
          <a:ext cx="838200" cy="33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86404</xdr:rowOff>
    </xdr:from>
    <xdr:to>
      <xdr:col>81</xdr:col>
      <xdr:colOff>50800</xdr:colOff>
      <xdr:row>56</xdr:row>
      <xdr:rowOff>120493</xdr:rowOff>
    </xdr:to>
    <xdr:cxnSp macro="">
      <xdr:nvCxnSpPr>
        <xdr:cNvPr id="569" name="直線コネクタ 568"/>
        <xdr:cNvCxnSpPr/>
      </xdr:nvCxnSpPr>
      <xdr:spPr>
        <a:xfrm flipV="1">
          <a:off x="14592300" y="9687604"/>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120493</xdr:rowOff>
    </xdr:from>
    <xdr:to>
      <xdr:col>76</xdr:col>
      <xdr:colOff>114300</xdr:colOff>
      <xdr:row>57</xdr:row>
      <xdr:rowOff>38211</xdr:rowOff>
    </xdr:to>
    <xdr:cxnSp macro="">
      <xdr:nvCxnSpPr>
        <xdr:cNvPr id="572" name="直線コネクタ 571"/>
        <xdr:cNvCxnSpPr/>
      </xdr:nvCxnSpPr>
      <xdr:spPr>
        <a:xfrm flipV="1">
          <a:off x="13703300" y="9721693"/>
          <a:ext cx="889000" cy="8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38211</xdr:rowOff>
    </xdr:from>
    <xdr:to>
      <xdr:col>71</xdr:col>
      <xdr:colOff>177800</xdr:colOff>
      <xdr:row>57</xdr:row>
      <xdr:rowOff>85019</xdr:rowOff>
    </xdr:to>
    <xdr:cxnSp macro="">
      <xdr:nvCxnSpPr>
        <xdr:cNvPr id="575" name="直線コネクタ 574"/>
        <xdr:cNvCxnSpPr/>
      </xdr:nvCxnSpPr>
      <xdr:spPr>
        <a:xfrm flipV="1">
          <a:off x="12814300" y="9810861"/>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40267</xdr:rowOff>
    </xdr:from>
    <xdr:to>
      <xdr:col>85</xdr:col>
      <xdr:colOff>177800</xdr:colOff>
      <xdr:row>54</xdr:row>
      <xdr:rowOff>141867</xdr:rowOff>
    </xdr:to>
    <xdr:sp macro="" textlink="">
      <xdr:nvSpPr>
        <xdr:cNvPr id="585" name="楕円 584"/>
        <xdr:cNvSpPr/>
      </xdr:nvSpPr>
      <xdr:spPr>
        <a:xfrm>
          <a:off x="16268700" y="92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63144</xdr:rowOff>
    </xdr:from>
    <xdr:ext cx="599010" cy="259045"/>
    <xdr:sp macro="" textlink="">
      <xdr:nvSpPr>
        <xdr:cNvPr id="586" name="教育費該当値テキスト"/>
        <xdr:cNvSpPr txBox="1"/>
      </xdr:nvSpPr>
      <xdr:spPr>
        <a:xfrm>
          <a:off x="16370300" y="914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35604</xdr:rowOff>
    </xdr:from>
    <xdr:to>
      <xdr:col>81</xdr:col>
      <xdr:colOff>101600</xdr:colOff>
      <xdr:row>56</xdr:row>
      <xdr:rowOff>137204</xdr:rowOff>
    </xdr:to>
    <xdr:sp macro="" textlink="">
      <xdr:nvSpPr>
        <xdr:cNvPr id="587" name="楕円 586"/>
        <xdr:cNvSpPr/>
      </xdr:nvSpPr>
      <xdr:spPr>
        <a:xfrm>
          <a:off x="15430500" y="9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153731</xdr:rowOff>
    </xdr:from>
    <xdr:ext cx="534377" cy="259045"/>
    <xdr:sp macro="" textlink="">
      <xdr:nvSpPr>
        <xdr:cNvPr id="588" name="テキスト ボックス 587"/>
        <xdr:cNvSpPr txBox="1"/>
      </xdr:nvSpPr>
      <xdr:spPr>
        <a:xfrm>
          <a:off x="15214111" y="94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69693</xdr:rowOff>
    </xdr:from>
    <xdr:to>
      <xdr:col>76</xdr:col>
      <xdr:colOff>165100</xdr:colOff>
      <xdr:row>56</xdr:row>
      <xdr:rowOff>171293</xdr:rowOff>
    </xdr:to>
    <xdr:sp macro="" textlink="">
      <xdr:nvSpPr>
        <xdr:cNvPr id="589" name="楕円 588"/>
        <xdr:cNvSpPr/>
      </xdr:nvSpPr>
      <xdr:spPr>
        <a:xfrm>
          <a:off x="14541500" y="96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16370</xdr:rowOff>
    </xdr:from>
    <xdr:ext cx="534377" cy="259045"/>
    <xdr:sp macro="" textlink="">
      <xdr:nvSpPr>
        <xdr:cNvPr id="590" name="テキスト ボックス 589"/>
        <xdr:cNvSpPr txBox="1"/>
      </xdr:nvSpPr>
      <xdr:spPr>
        <a:xfrm>
          <a:off x="14325111" y="944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158861</xdr:rowOff>
    </xdr:from>
    <xdr:to>
      <xdr:col>72</xdr:col>
      <xdr:colOff>38100</xdr:colOff>
      <xdr:row>57</xdr:row>
      <xdr:rowOff>89011</xdr:rowOff>
    </xdr:to>
    <xdr:sp macro="" textlink="">
      <xdr:nvSpPr>
        <xdr:cNvPr id="591" name="楕円 590"/>
        <xdr:cNvSpPr/>
      </xdr:nvSpPr>
      <xdr:spPr>
        <a:xfrm>
          <a:off x="13652500" y="97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80138</xdr:rowOff>
    </xdr:from>
    <xdr:ext cx="534377" cy="259045"/>
    <xdr:sp macro="" textlink="">
      <xdr:nvSpPr>
        <xdr:cNvPr id="592" name="テキスト ボックス 591"/>
        <xdr:cNvSpPr txBox="1"/>
      </xdr:nvSpPr>
      <xdr:spPr>
        <a:xfrm>
          <a:off x="13436111" y="98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34219</xdr:rowOff>
    </xdr:from>
    <xdr:to>
      <xdr:col>67</xdr:col>
      <xdr:colOff>101600</xdr:colOff>
      <xdr:row>57</xdr:row>
      <xdr:rowOff>135819</xdr:rowOff>
    </xdr:to>
    <xdr:sp macro="" textlink="">
      <xdr:nvSpPr>
        <xdr:cNvPr id="593" name="楕円 592"/>
        <xdr:cNvSpPr/>
      </xdr:nvSpPr>
      <xdr:spPr>
        <a:xfrm>
          <a:off x="127635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126946</xdr:rowOff>
    </xdr:from>
    <xdr:ext cx="534377" cy="259045"/>
    <xdr:sp macro="" textlink="">
      <xdr:nvSpPr>
        <xdr:cNvPr id="594" name="テキスト ボックス 593"/>
        <xdr:cNvSpPr txBox="1"/>
      </xdr:nvSpPr>
      <xdr:spPr>
        <a:xfrm>
          <a:off x="12547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126367</xdr:rowOff>
    </xdr:from>
    <xdr:to>
      <xdr:col>85</xdr:col>
      <xdr:colOff>127000</xdr:colOff>
      <xdr:row>78</xdr:row>
      <xdr:rowOff>128307</xdr:rowOff>
    </xdr:to>
    <xdr:cxnSp macro="">
      <xdr:nvCxnSpPr>
        <xdr:cNvPr id="621" name="直線コネクタ 620"/>
        <xdr:cNvCxnSpPr/>
      </xdr:nvCxnSpPr>
      <xdr:spPr>
        <a:xfrm flipV="1">
          <a:off x="15481300" y="13499467"/>
          <a:ext cx="8382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116740</xdr:rowOff>
    </xdr:from>
    <xdr:to>
      <xdr:col>81</xdr:col>
      <xdr:colOff>50800</xdr:colOff>
      <xdr:row>78</xdr:row>
      <xdr:rowOff>128307</xdr:rowOff>
    </xdr:to>
    <xdr:cxnSp macro="">
      <xdr:nvCxnSpPr>
        <xdr:cNvPr id="624" name="直線コネクタ 623"/>
        <xdr:cNvCxnSpPr/>
      </xdr:nvCxnSpPr>
      <xdr:spPr>
        <a:xfrm>
          <a:off x="14592300" y="1348984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116740</xdr:rowOff>
    </xdr:from>
    <xdr:to>
      <xdr:col>76</xdr:col>
      <xdr:colOff>114300</xdr:colOff>
      <xdr:row>78</xdr:row>
      <xdr:rowOff>124397</xdr:rowOff>
    </xdr:to>
    <xdr:cxnSp macro="">
      <xdr:nvCxnSpPr>
        <xdr:cNvPr id="627" name="直線コネクタ 626"/>
        <xdr:cNvCxnSpPr/>
      </xdr:nvCxnSpPr>
      <xdr:spPr>
        <a:xfrm flipV="1">
          <a:off x="13703300" y="13489840"/>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124397</xdr:rowOff>
    </xdr:from>
    <xdr:to>
      <xdr:col>71</xdr:col>
      <xdr:colOff>177800</xdr:colOff>
      <xdr:row>78</xdr:row>
      <xdr:rowOff>128412</xdr:rowOff>
    </xdr:to>
    <xdr:cxnSp macro="">
      <xdr:nvCxnSpPr>
        <xdr:cNvPr id="630" name="直線コネクタ 629"/>
        <xdr:cNvCxnSpPr/>
      </xdr:nvCxnSpPr>
      <xdr:spPr>
        <a:xfrm flipV="1">
          <a:off x="12814300" y="13497497"/>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75567</xdr:rowOff>
    </xdr:from>
    <xdr:to>
      <xdr:col>85</xdr:col>
      <xdr:colOff>177800</xdr:colOff>
      <xdr:row>79</xdr:row>
      <xdr:rowOff>5717</xdr:rowOff>
    </xdr:to>
    <xdr:sp macro="" textlink="">
      <xdr:nvSpPr>
        <xdr:cNvPr id="640" name="楕円 639"/>
        <xdr:cNvSpPr/>
      </xdr:nvSpPr>
      <xdr:spPr>
        <a:xfrm>
          <a:off x="16268700" y="134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17226</xdr:rowOff>
    </xdr:from>
    <xdr:ext cx="469744" cy="259045"/>
    <xdr:sp macro="" textlink="">
      <xdr:nvSpPr>
        <xdr:cNvPr id="641" name="災害復旧費該当値テキスト"/>
        <xdr:cNvSpPr txBox="1"/>
      </xdr:nvSpPr>
      <xdr:spPr>
        <a:xfrm>
          <a:off x="16370300" y="133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77507</xdr:rowOff>
    </xdr:from>
    <xdr:to>
      <xdr:col>81</xdr:col>
      <xdr:colOff>101600</xdr:colOff>
      <xdr:row>79</xdr:row>
      <xdr:rowOff>7657</xdr:rowOff>
    </xdr:to>
    <xdr:sp macro="" textlink="">
      <xdr:nvSpPr>
        <xdr:cNvPr id="642" name="楕円 641"/>
        <xdr:cNvSpPr/>
      </xdr:nvSpPr>
      <xdr:spPr>
        <a:xfrm>
          <a:off x="15430500" y="134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170234</xdr:rowOff>
    </xdr:from>
    <xdr:ext cx="469744" cy="259045"/>
    <xdr:sp macro="" textlink="">
      <xdr:nvSpPr>
        <xdr:cNvPr id="643" name="テキスト ボックス 642"/>
        <xdr:cNvSpPr txBox="1"/>
      </xdr:nvSpPr>
      <xdr:spPr>
        <a:xfrm>
          <a:off x="15246428" y="135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65940</xdr:rowOff>
    </xdr:from>
    <xdr:to>
      <xdr:col>76</xdr:col>
      <xdr:colOff>165100</xdr:colOff>
      <xdr:row>78</xdr:row>
      <xdr:rowOff>167540</xdr:rowOff>
    </xdr:to>
    <xdr:sp macro="" textlink="">
      <xdr:nvSpPr>
        <xdr:cNvPr id="644" name="楕円 643"/>
        <xdr:cNvSpPr/>
      </xdr:nvSpPr>
      <xdr:spPr>
        <a:xfrm>
          <a:off x="14541500" y="134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158667</xdr:rowOff>
    </xdr:from>
    <xdr:ext cx="469744" cy="259045"/>
    <xdr:sp macro="" textlink="">
      <xdr:nvSpPr>
        <xdr:cNvPr id="645" name="テキスト ボックス 644"/>
        <xdr:cNvSpPr txBox="1"/>
      </xdr:nvSpPr>
      <xdr:spPr>
        <a:xfrm>
          <a:off x="14357428" y="135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73597</xdr:rowOff>
    </xdr:from>
    <xdr:to>
      <xdr:col>72</xdr:col>
      <xdr:colOff>38100</xdr:colOff>
      <xdr:row>79</xdr:row>
      <xdr:rowOff>3747</xdr:rowOff>
    </xdr:to>
    <xdr:sp macro="" textlink="">
      <xdr:nvSpPr>
        <xdr:cNvPr id="646" name="楕円 645"/>
        <xdr:cNvSpPr/>
      </xdr:nvSpPr>
      <xdr:spPr>
        <a:xfrm>
          <a:off x="13652500" y="13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166324</xdr:rowOff>
    </xdr:from>
    <xdr:ext cx="469744" cy="259045"/>
    <xdr:sp macro="" textlink="">
      <xdr:nvSpPr>
        <xdr:cNvPr id="647" name="テキスト ボックス 646"/>
        <xdr:cNvSpPr txBox="1"/>
      </xdr:nvSpPr>
      <xdr:spPr>
        <a:xfrm>
          <a:off x="13468428" y="135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77612</xdr:rowOff>
    </xdr:from>
    <xdr:to>
      <xdr:col>67</xdr:col>
      <xdr:colOff>101600</xdr:colOff>
      <xdr:row>79</xdr:row>
      <xdr:rowOff>7762</xdr:rowOff>
    </xdr:to>
    <xdr:sp macro="" textlink="">
      <xdr:nvSpPr>
        <xdr:cNvPr id="648" name="楕円 647"/>
        <xdr:cNvSpPr/>
      </xdr:nvSpPr>
      <xdr:spPr>
        <a:xfrm>
          <a:off x="12763500" y="13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170339</xdr:rowOff>
    </xdr:from>
    <xdr:ext cx="469744" cy="259045"/>
    <xdr:sp macro="" textlink="">
      <xdr:nvSpPr>
        <xdr:cNvPr id="649" name="テキスト ボックス 648"/>
        <xdr:cNvSpPr txBox="1"/>
      </xdr:nvSpPr>
      <xdr:spPr>
        <a:xfrm>
          <a:off x="12579428" y="135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157718</xdr:rowOff>
    </xdr:from>
    <xdr:to>
      <xdr:col>85</xdr:col>
      <xdr:colOff>127000</xdr:colOff>
      <xdr:row>97</xdr:row>
      <xdr:rowOff>162089</xdr:rowOff>
    </xdr:to>
    <xdr:cxnSp macro="">
      <xdr:nvCxnSpPr>
        <xdr:cNvPr id="676" name="直線コネクタ 675"/>
        <xdr:cNvCxnSpPr/>
      </xdr:nvCxnSpPr>
      <xdr:spPr>
        <a:xfrm>
          <a:off x="15481300" y="16616918"/>
          <a:ext cx="838200" cy="1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157718</xdr:rowOff>
    </xdr:from>
    <xdr:to>
      <xdr:col>81</xdr:col>
      <xdr:colOff>50800</xdr:colOff>
      <xdr:row>97</xdr:row>
      <xdr:rowOff>19479</xdr:rowOff>
    </xdr:to>
    <xdr:cxnSp macro="">
      <xdr:nvCxnSpPr>
        <xdr:cNvPr id="679" name="直線コネクタ 678"/>
        <xdr:cNvCxnSpPr/>
      </xdr:nvCxnSpPr>
      <xdr:spPr>
        <a:xfrm flipV="1">
          <a:off x="14592300" y="16616918"/>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156521</xdr:rowOff>
    </xdr:from>
    <xdr:to>
      <xdr:col>76</xdr:col>
      <xdr:colOff>114300</xdr:colOff>
      <xdr:row>97</xdr:row>
      <xdr:rowOff>19479</xdr:rowOff>
    </xdr:to>
    <xdr:cxnSp macro="">
      <xdr:nvCxnSpPr>
        <xdr:cNvPr id="682" name="直線コネクタ 681"/>
        <xdr:cNvCxnSpPr/>
      </xdr:nvCxnSpPr>
      <xdr:spPr>
        <a:xfrm>
          <a:off x="13703300" y="16615721"/>
          <a:ext cx="8890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96307</xdr:rowOff>
    </xdr:from>
    <xdr:to>
      <xdr:col>71</xdr:col>
      <xdr:colOff>177800</xdr:colOff>
      <xdr:row>96</xdr:row>
      <xdr:rowOff>156521</xdr:rowOff>
    </xdr:to>
    <xdr:cxnSp macro="">
      <xdr:nvCxnSpPr>
        <xdr:cNvPr id="685" name="直線コネクタ 684"/>
        <xdr:cNvCxnSpPr/>
      </xdr:nvCxnSpPr>
      <xdr:spPr>
        <a:xfrm>
          <a:off x="12814300" y="16555507"/>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111289</xdr:rowOff>
    </xdr:from>
    <xdr:to>
      <xdr:col>85</xdr:col>
      <xdr:colOff>177800</xdr:colOff>
      <xdr:row>98</xdr:row>
      <xdr:rowOff>41439</xdr:rowOff>
    </xdr:to>
    <xdr:sp macro="" textlink="">
      <xdr:nvSpPr>
        <xdr:cNvPr id="695" name="楕円 694"/>
        <xdr:cNvSpPr/>
      </xdr:nvSpPr>
      <xdr:spPr>
        <a:xfrm>
          <a:off x="16268700" y="167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89716</xdr:rowOff>
    </xdr:from>
    <xdr:ext cx="534377" cy="259045"/>
    <xdr:sp macro="" textlink="">
      <xdr:nvSpPr>
        <xdr:cNvPr id="696" name="公債費該当値テキスト"/>
        <xdr:cNvSpPr txBox="1"/>
      </xdr:nvSpPr>
      <xdr:spPr>
        <a:xfrm>
          <a:off x="16370300" y="167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106918</xdr:rowOff>
    </xdr:from>
    <xdr:to>
      <xdr:col>81</xdr:col>
      <xdr:colOff>101600</xdr:colOff>
      <xdr:row>97</xdr:row>
      <xdr:rowOff>37068</xdr:rowOff>
    </xdr:to>
    <xdr:sp macro="" textlink="">
      <xdr:nvSpPr>
        <xdr:cNvPr id="697" name="楕円 696"/>
        <xdr:cNvSpPr/>
      </xdr:nvSpPr>
      <xdr:spPr>
        <a:xfrm>
          <a:off x="15430500" y="1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28195</xdr:rowOff>
    </xdr:from>
    <xdr:ext cx="534377" cy="259045"/>
    <xdr:sp macro="" textlink="">
      <xdr:nvSpPr>
        <xdr:cNvPr id="698" name="テキスト ボックス 697"/>
        <xdr:cNvSpPr txBox="1"/>
      </xdr:nvSpPr>
      <xdr:spPr>
        <a:xfrm>
          <a:off x="15214111" y="166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140129</xdr:rowOff>
    </xdr:from>
    <xdr:to>
      <xdr:col>76</xdr:col>
      <xdr:colOff>165100</xdr:colOff>
      <xdr:row>97</xdr:row>
      <xdr:rowOff>70279</xdr:rowOff>
    </xdr:to>
    <xdr:sp macro="" textlink="">
      <xdr:nvSpPr>
        <xdr:cNvPr id="699" name="楕円 698"/>
        <xdr:cNvSpPr/>
      </xdr:nvSpPr>
      <xdr:spPr>
        <a:xfrm>
          <a:off x="14541500" y="16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61406</xdr:rowOff>
    </xdr:from>
    <xdr:ext cx="534377" cy="259045"/>
    <xdr:sp macro="" textlink="">
      <xdr:nvSpPr>
        <xdr:cNvPr id="700" name="テキスト ボックス 699"/>
        <xdr:cNvSpPr txBox="1"/>
      </xdr:nvSpPr>
      <xdr:spPr>
        <a:xfrm>
          <a:off x="14325111" y="166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105721</xdr:rowOff>
    </xdr:from>
    <xdr:to>
      <xdr:col>72</xdr:col>
      <xdr:colOff>38100</xdr:colOff>
      <xdr:row>97</xdr:row>
      <xdr:rowOff>35871</xdr:rowOff>
    </xdr:to>
    <xdr:sp macro="" textlink="">
      <xdr:nvSpPr>
        <xdr:cNvPr id="701" name="楕円 700"/>
        <xdr:cNvSpPr/>
      </xdr:nvSpPr>
      <xdr:spPr>
        <a:xfrm>
          <a:off x="136525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52398</xdr:rowOff>
    </xdr:from>
    <xdr:ext cx="534377" cy="259045"/>
    <xdr:sp macro="" textlink="">
      <xdr:nvSpPr>
        <xdr:cNvPr id="702" name="テキスト ボックス 701"/>
        <xdr:cNvSpPr txBox="1"/>
      </xdr:nvSpPr>
      <xdr:spPr>
        <a:xfrm>
          <a:off x="13436111" y="16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45507</xdr:rowOff>
    </xdr:from>
    <xdr:to>
      <xdr:col>67</xdr:col>
      <xdr:colOff>101600</xdr:colOff>
      <xdr:row>96</xdr:row>
      <xdr:rowOff>147107</xdr:rowOff>
    </xdr:to>
    <xdr:sp macro="" textlink="">
      <xdr:nvSpPr>
        <xdr:cNvPr id="703" name="楕円 702"/>
        <xdr:cNvSpPr/>
      </xdr:nvSpPr>
      <xdr:spPr>
        <a:xfrm>
          <a:off x="12763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163634</xdr:rowOff>
    </xdr:from>
    <xdr:ext cx="534377" cy="259045"/>
    <xdr:sp macro="" textlink="">
      <xdr:nvSpPr>
        <xdr:cNvPr id="704" name="テキスト ボックス 703"/>
        <xdr:cNvSpPr txBox="1"/>
      </xdr:nvSpPr>
      <xdr:spPr>
        <a:xfrm>
          <a:off x="12547111" y="16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類似団体に比べて特に高い水準となっているのは、総務費、民生費、消防費、教育費である。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総務費は、類似団体と比べて高い水準となっている主な要因は、コロナ対策として生活支援給付金事業を単独事業で行っていることによる。また、前年度比では</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％減となっており、主な要因は、特別定額給付金事業及び緊急生活支援金事業の減のためである。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民生費は、類似団体と比べて高い水準となっている主な要因は、コロナ対策として高齢者緊急生活支援事業を実施したためである。また、前年度比では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ているが、前年度に完了した放課後児童クラブ建設事業費の皆減があったものの、コロナ対策として子育て世帯等臨時特別支援事業、子育て世帯臨時特別給付金事業などを実施したことにより前年度と同水準となっているが、今後コロナが収束すれば元の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消防費は、類似団体と比べても高く、前年度比</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％の増となっているが、これは、防災行政無線デジタル化整備事業を行ったことによる。デジタル化は令和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年度に完了する見込みであるため、令和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年度までは同水準で推移し、令和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年度以降は以前と同水準となる見込みである。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教育費は、類似団体と比べても高く、前年度比</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％と大幅に増加しているが、これは、新体育館建設事業において建設工事が始まったことによる。体育館完成は令和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年度を予定しており、令和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年度以降、建設工事については減少するが、指定管理料等が増加する見込みである。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a:t>
          </a:r>
          <a:r>
            <a:rPr kumimoji="1" lang="ja-JP" altLang="en-US" sz="1200">
              <a:latin typeface="ＭＳ ゴシック" pitchFamily="49" charset="-128"/>
              <a:ea typeface="ＭＳ ゴシック" pitchFamily="49" charset="-128"/>
            </a:rPr>
            <a:t>経費節減等により継続的に黒字を確保できている。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年度まで継続的に実施してきた繰上償還を実施しなくなったことにより増要因が解消されたため、標準財政規模比は前年度比</a:t>
          </a:r>
          <a:r>
            <a:rPr kumimoji="1" lang="en-US" altLang="ja-JP" sz="1200">
              <a:latin typeface="ＭＳ ゴシック" pitchFamily="49" charset="-128"/>
              <a:ea typeface="ＭＳ ゴシック" pitchFamily="49" charset="-128"/>
            </a:rPr>
            <a:t>9.41</a:t>
          </a:r>
          <a:r>
            <a:rPr kumimoji="1" lang="ja-JP" altLang="en-US" sz="1200">
              <a:latin typeface="ＭＳ ゴシック" pitchFamily="49" charset="-128"/>
              <a:ea typeface="ＭＳ ゴシック" pitchFamily="49" charset="-128"/>
            </a:rPr>
            <a:t>ポイント減となっているが、依然として黒字を確保できている。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財政調整基金は、臨時的要素としてコロナ対策経費に充当するため取崩しを行ったが、決算剰余金の積立額をほぼ同額行ったため、基金残高の減少額は微減にとどまっており、標準財政規模比もほぼ</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割を確保できている。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一般会計及び全ての特別会計において赤字は発生しておらず、現在の水準を継続して維持できるよう努める。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7213188</v>
      </c>
      <c r="BO4" s="374"/>
      <c r="BP4" s="374"/>
      <c r="BQ4" s="374"/>
      <c r="BR4" s="374"/>
      <c r="BS4" s="374"/>
      <c r="BT4" s="374"/>
      <c r="BU4" s="375"/>
      <c r="BV4" s="373">
        <v>7831437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12.9</v>
      </c>
      <c r="CU4" s="380"/>
      <c r="CV4" s="380"/>
      <c r="CW4" s="380"/>
      <c r="CX4" s="380"/>
      <c r="CY4" s="380"/>
      <c r="CZ4" s="380"/>
      <c r="DA4" s="381"/>
      <c r="DB4" s="379">
        <v>12.5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6779753</v>
      </c>
      <c r="BO5" s="411"/>
      <c r="BP5" s="411"/>
      <c r="BQ5" s="411"/>
      <c r="BR5" s="411"/>
      <c r="BS5" s="411"/>
      <c r="BT5" s="411"/>
      <c r="BU5" s="412"/>
      <c r="BV5" s="410">
        <v>7394713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77.599999999999994</v>
      </c>
      <c r="CU5" s="408"/>
      <c r="CV5" s="408"/>
      <c r="CW5" s="408"/>
      <c r="CX5" s="408"/>
      <c r="CY5" s="408"/>
      <c r="CZ5" s="408"/>
      <c r="DA5" s="409"/>
      <c r="DB5" s="407">
        <v>81.900000000000006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433435</v>
      </c>
      <c r="BO6" s="411"/>
      <c r="BP6" s="411"/>
      <c r="BQ6" s="411"/>
      <c r="BR6" s="411"/>
      <c r="BS6" s="411"/>
      <c r="BT6" s="411"/>
      <c r="BU6" s="412"/>
      <c r="BV6" s="410">
        <v>436724</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80.400000000000006</v>
      </c>
      <c r="CU6" s="448"/>
      <c r="CV6" s="448"/>
      <c r="CW6" s="448"/>
      <c r="CX6" s="448"/>
      <c r="CY6" s="448"/>
      <c r="CZ6" s="448"/>
      <c r="DA6" s="449"/>
      <c r="DB6" s="447">
        <v>84.4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12007</v>
      </c>
      <c r="BO7" s="411"/>
      <c r="BP7" s="411"/>
      <c r="BQ7" s="411"/>
      <c r="BR7" s="411"/>
      <c r="BS7" s="411"/>
      <c r="BT7" s="411"/>
      <c r="BU7" s="412"/>
      <c r="BV7" s="410">
        <v>46145</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3270901</v>
      </c>
      <c r="CU7" s="411"/>
      <c r="CV7" s="411"/>
      <c r="CW7" s="411"/>
      <c r="CX7" s="411"/>
      <c r="CY7" s="411"/>
      <c r="CZ7" s="411"/>
      <c r="DA7" s="412"/>
      <c r="DB7" s="410">
        <v>3113475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102</v>
      </c>
      <c r="AV8" s="443"/>
      <c r="AW8" s="443"/>
      <c r="AX8" s="443"/>
      <c r="AY8" s="444" t="s">
        <v>109</v>
      </c>
      <c r="AZ8" s="445"/>
      <c r="BA8" s="445"/>
      <c r="BB8" s="445"/>
      <c r="BC8" s="445"/>
      <c r="BD8" s="445"/>
      <c r="BE8" s="445"/>
      <c r="BF8" s="445"/>
      <c r="BG8" s="445"/>
      <c r="BH8" s="445"/>
      <c r="BI8" s="445"/>
      <c r="BJ8" s="445"/>
      <c r="BK8" s="445"/>
      <c r="BL8" s="445"/>
      <c r="BM8" s="446"/>
      <c r="BN8" s="410">
        <v>421428</v>
      </c>
      <c r="BO8" s="411"/>
      <c r="BP8" s="411"/>
      <c r="BQ8" s="411"/>
      <c r="BR8" s="411"/>
      <c r="BS8" s="411"/>
      <c r="BT8" s="411"/>
      <c r="BU8" s="412"/>
      <c r="BV8" s="410">
        <v>390579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0.28000000000000003</v>
      </c>
      <c r="CU8" s="451"/>
      <c r="CV8" s="451"/>
      <c r="CW8" s="451"/>
      <c r="CX8" s="451"/>
      <c r="CY8" s="451"/>
      <c r="CZ8" s="451"/>
      <c r="DA8" s="452"/>
      <c r="DB8" s="450">
        <v>0.28000000000000003</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7251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30849</v>
      </c>
      <c r="BO9" s="411"/>
      <c r="BP9" s="411"/>
      <c r="BQ9" s="411"/>
      <c r="BR9" s="411"/>
      <c r="BS9" s="411"/>
      <c r="BT9" s="411"/>
      <c r="BU9" s="412"/>
      <c r="BV9" s="410">
        <v>50090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5.3</v>
      </c>
      <c r="CU9" s="408"/>
      <c r="CV9" s="408"/>
      <c r="CW9" s="408"/>
      <c r="CX9" s="408"/>
      <c r="CY9" s="408"/>
      <c r="CZ9" s="408"/>
      <c r="DA9" s="409"/>
      <c r="DB9" s="407">
        <v>10.5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7458</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201960</v>
      </c>
      <c r="BO10" s="411"/>
      <c r="BP10" s="411"/>
      <c r="BQ10" s="411"/>
      <c r="BR10" s="411"/>
      <c r="BS10" s="411"/>
      <c r="BT10" s="411"/>
      <c r="BU10" s="412"/>
      <c r="BV10" s="410">
        <v>175715</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273765</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7494</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202050</v>
      </c>
      <c r="BO12" s="411"/>
      <c r="BP12" s="411"/>
      <c r="BQ12" s="411"/>
      <c r="BR12" s="411"/>
      <c r="BS12" s="411"/>
      <c r="BT12" s="411"/>
      <c r="BU12" s="412"/>
      <c r="BV12" s="410">
        <v>177262</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7441</v>
      </c>
      <c r="S13" s="495"/>
      <c r="T13" s="495"/>
      <c r="U13" s="495"/>
      <c r="V13" s="496"/>
      <c r="W13" s="426" t="s">
        <v>140</v>
      </c>
      <c r="X13" s="427"/>
      <c r="Y13" s="427"/>
      <c r="Z13" s="427"/>
      <c r="AA13" s="427"/>
      <c r="AB13" s="417"/>
      <c r="AC13" s="461">
        <v>310</v>
      </c>
      <c r="AD13" s="462"/>
      <c r="AE13" s="462"/>
      <c r="AF13" s="462"/>
      <c r="AG13" s="504"/>
      <c r="AH13" s="461">
        <v>362</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30759</v>
      </c>
      <c r="BO13" s="411"/>
      <c r="BP13" s="411"/>
      <c r="BQ13" s="411"/>
      <c r="BR13" s="411"/>
      <c r="BS13" s="411"/>
      <c r="BT13" s="411"/>
      <c r="BU13" s="412"/>
      <c r="BV13" s="410">
        <v>322308</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-2.7</v>
      </c>
      <c r="CU13" s="408"/>
      <c r="CV13" s="408"/>
      <c r="CW13" s="408"/>
      <c r="CX13" s="408"/>
      <c r="CY13" s="408"/>
      <c r="CZ13" s="408"/>
      <c r="DA13" s="409"/>
      <c r="DB13" s="407">
        <v>-2.6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7577</v>
      </c>
      <c r="S14" s="495"/>
      <c r="T14" s="495"/>
      <c r="U14" s="495"/>
      <c r="V14" s="496"/>
      <c r="W14" s="400"/>
      <c r="X14" s="401"/>
      <c r="Y14" s="401"/>
      <c r="Z14" s="401"/>
      <c r="AA14" s="401"/>
      <c r="AB14" s="390"/>
      <c r="AC14" s="497">
        <v>9.1</v>
      </c>
      <c r="AD14" s="498"/>
      <c r="AE14" s="498"/>
      <c r="AF14" s="498"/>
      <c r="AG14" s="499"/>
      <c r="AH14" s="497">
        <v>10.4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148</v>
      </c>
      <c r="N15" s="502"/>
      <c r="O15" s="502"/>
      <c r="P15" s="502"/>
      <c r="Q15" s="503"/>
      <c r="R15" s="494">
        <v>7516</v>
      </c>
      <c r="S15" s="495"/>
      <c r="T15" s="495"/>
      <c r="U15" s="495"/>
      <c r="V15" s="496"/>
      <c r="W15" s="426" t="s">
        <v>149</v>
      </c>
      <c r="X15" s="427"/>
      <c r="Y15" s="427"/>
      <c r="Z15" s="427"/>
      <c r="AA15" s="427"/>
      <c r="AB15" s="417"/>
      <c r="AC15" s="461">
        <v>1064</v>
      </c>
      <c r="AD15" s="462"/>
      <c r="AE15" s="462"/>
      <c r="AF15" s="462"/>
      <c r="AG15" s="504"/>
      <c r="AH15" s="461">
        <v>1116</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818016</v>
      </c>
      <c r="BO15" s="374"/>
      <c r="BP15" s="374"/>
      <c r="BQ15" s="374"/>
      <c r="BR15" s="374"/>
      <c r="BS15" s="374"/>
      <c r="BT15" s="374"/>
      <c r="BU15" s="375"/>
      <c r="BV15" s="373">
        <v>795586</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31.1</v>
      </c>
      <c r="AD16" s="498"/>
      <c r="AE16" s="498"/>
      <c r="AF16" s="498"/>
      <c r="AG16" s="499"/>
      <c r="AH16" s="497">
        <v>32</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2957496</v>
      </c>
      <c r="BO16" s="411"/>
      <c r="BP16" s="411"/>
      <c r="BQ16" s="411"/>
      <c r="BR16" s="411"/>
      <c r="BS16" s="411"/>
      <c r="BT16" s="411"/>
      <c r="BU16" s="412"/>
      <c r="BV16" s="410">
        <v>2810244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2050</v>
      </c>
      <c r="AD17" s="462"/>
      <c r="AE17" s="462"/>
      <c r="AF17" s="462"/>
      <c r="AG17" s="504"/>
      <c r="AH17" s="461">
        <v>2006</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1012624</v>
      </c>
      <c r="BO17" s="411"/>
      <c r="BP17" s="411"/>
      <c r="BQ17" s="411"/>
      <c r="BR17" s="411"/>
      <c r="BS17" s="411"/>
      <c r="BT17" s="411"/>
      <c r="BU17" s="412"/>
      <c r="BV17" s="410">
        <v>982842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62.44</v>
      </c>
      <c r="M18" s="534"/>
      <c r="N18" s="534"/>
      <c r="O18" s="534"/>
      <c r="P18" s="534"/>
      <c r="Q18" s="534"/>
      <c r="R18" s="535"/>
      <c r="S18" s="535"/>
      <c r="T18" s="535"/>
      <c r="U18" s="535"/>
      <c r="V18" s="536"/>
      <c r="W18" s="428"/>
      <c r="X18" s="429"/>
      <c r="Y18" s="429"/>
      <c r="Z18" s="429"/>
      <c r="AA18" s="429"/>
      <c r="AB18" s="420"/>
      <c r="AC18" s="537">
        <v>59.9</v>
      </c>
      <c r="AD18" s="538"/>
      <c r="AE18" s="538"/>
      <c r="AF18" s="538"/>
      <c r="AG18" s="539"/>
      <c r="AH18" s="537">
        <v>57.6</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2616208</v>
      </c>
      <c r="BO18" s="411"/>
      <c r="BP18" s="411"/>
      <c r="BQ18" s="411"/>
      <c r="BR18" s="411"/>
      <c r="BS18" s="411"/>
      <c r="BT18" s="411"/>
      <c r="BU18" s="412"/>
      <c r="BV18" s="410">
        <v>2599230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116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4578639</v>
      </c>
      <c r="BO19" s="411"/>
      <c r="BP19" s="411"/>
      <c r="BQ19" s="411"/>
      <c r="BR19" s="411"/>
      <c r="BS19" s="411"/>
      <c r="BT19" s="411"/>
      <c r="BU19" s="412"/>
      <c r="BV19" s="410">
        <v>4907079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2797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2980621</v>
      </c>
      <c r="BO22" s="374"/>
      <c r="BP22" s="374"/>
      <c r="BQ22" s="374"/>
      <c r="BR22" s="374"/>
      <c r="BS22" s="374"/>
      <c r="BT22" s="374"/>
      <c r="BU22" s="375"/>
      <c r="BV22" s="373">
        <v>2396566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2602645</v>
      </c>
      <c r="BO23" s="411"/>
      <c r="BP23" s="411"/>
      <c r="BQ23" s="411"/>
      <c r="BR23" s="411"/>
      <c r="BS23" s="411"/>
      <c r="BT23" s="411"/>
      <c r="BU23" s="412"/>
      <c r="BV23" s="410">
        <v>2029075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7510</v>
      </c>
      <c r="R24" s="462"/>
      <c r="S24" s="462"/>
      <c r="T24" s="462"/>
      <c r="U24" s="462"/>
      <c r="V24" s="504"/>
      <c r="W24" s="556"/>
      <c r="X24" s="557"/>
      <c r="Y24" s="558"/>
      <c r="Z24" s="460" t="s">
        <v>174</v>
      </c>
      <c r="AA24" s="440"/>
      <c r="AB24" s="440"/>
      <c r="AC24" s="440"/>
      <c r="AD24" s="440"/>
      <c r="AE24" s="440"/>
      <c r="AF24" s="440"/>
      <c r="AG24" s="441"/>
      <c r="AH24" s="461">
        <v>82</v>
      </c>
      <c r="AI24" s="462"/>
      <c r="AJ24" s="462"/>
      <c r="AK24" s="462"/>
      <c r="AL24" s="504"/>
      <c r="AM24" s="461">
        <v>255266</v>
      </c>
      <c r="AN24" s="462"/>
      <c r="AO24" s="462"/>
      <c r="AP24" s="462"/>
      <c r="AQ24" s="462"/>
      <c r="AR24" s="504"/>
      <c r="AS24" s="461">
        <v>3113</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1217135</v>
      </c>
      <c r="BO24" s="411"/>
      <c r="BP24" s="411"/>
      <c r="BQ24" s="411"/>
      <c r="BR24" s="411"/>
      <c r="BS24" s="411"/>
      <c r="BT24" s="411"/>
      <c r="BU24" s="412"/>
      <c r="BV24" s="410">
        <v>585136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1</v>
      </c>
      <c r="M25" s="462"/>
      <c r="N25" s="462"/>
      <c r="O25" s="462"/>
      <c r="P25" s="504"/>
      <c r="Q25" s="461">
        <v>6000</v>
      </c>
      <c r="R25" s="462"/>
      <c r="S25" s="462"/>
      <c r="T25" s="462"/>
      <c r="U25" s="462"/>
      <c r="V25" s="504"/>
      <c r="W25" s="556"/>
      <c r="X25" s="557"/>
      <c r="Y25" s="558"/>
      <c r="Z25" s="460" t="s">
        <v>177</v>
      </c>
      <c r="AA25" s="440"/>
      <c r="AB25" s="440"/>
      <c r="AC25" s="440"/>
      <c r="AD25" s="440"/>
      <c r="AE25" s="440"/>
      <c r="AF25" s="440"/>
      <c r="AG25" s="441"/>
      <c r="AH25" s="461" t="s">
        <v>138</v>
      </c>
      <c r="AI25" s="462"/>
      <c r="AJ25" s="462"/>
      <c r="AK25" s="462"/>
      <c r="AL25" s="504"/>
      <c r="AM25" s="461" t="s">
        <v>128</v>
      </c>
      <c r="AN25" s="462"/>
      <c r="AO25" s="462"/>
      <c r="AP25" s="462"/>
      <c r="AQ25" s="462"/>
      <c r="AR25" s="504"/>
      <c r="AS25" s="461" t="s">
        <v>129</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1027858</v>
      </c>
      <c r="BO25" s="374"/>
      <c r="BP25" s="374"/>
      <c r="BQ25" s="374"/>
      <c r="BR25" s="374"/>
      <c r="BS25" s="374"/>
      <c r="BT25" s="374"/>
      <c r="BU25" s="375"/>
      <c r="BV25" s="373">
        <v>394726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5180</v>
      </c>
      <c r="R26" s="462"/>
      <c r="S26" s="462"/>
      <c r="T26" s="462"/>
      <c r="U26" s="462"/>
      <c r="V26" s="504"/>
      <c r="W26" s="556"/>
      <c r="X26" s="557"/>
      <c r="Y26" s="558"/>
      <c r="Z26" s="460" t="s">
        <v>180</v>
      </c>
      <c r="AA26" s="562"/>
      <c r="AB26" s="562"/>
      <c r="AC26" s="562"/>
      <c r="AD26" s="562"/>
      <c r="AE26" s="562"/>
      <c r="AF26" s="562"/>
      <c r="AG26" s="563"/>
      <c r="AH26" s="461" t="s">
        <v>129</v>
      </c>
      <c r="AI26" s="462"/>
      <c r="AJ26" s="462"/>
      <c r="AK26" s="462"/>
      <c r="AL26" s="504"/>
      <c r="AM26" s="461" t="s">
        <v>129</v>
      </c>
      <c r="AN26" s="462"/>
      <c r="AO26" s="462"/>
      <c r="AP26" s="462"/>
      <c r="AQ26" s="462"/>
      <c r="AR26" s="504"/>
      <c r="AS26" s="461" t="s">
        <v>138</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147</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2730</v>
      </c>
      <c r="R27" s="462"/>
      <c r="S27" s="462"/>
      <c r="T27" s="462"/>
      <c r="U27" s="462"/>
      <c r="V27" s="504"/>
      <c r="W27" s="556"/>
      <c r="X27" s="557"/>
      <c r="Y27" s="558"/>
      <c r="Z27" s="460" t="s">
        <v>183</v>
      </c>
      <c r="AA27" s="440"/>
      <c r="AB27" s="440"/>
      <c r="AC27" s="440"/>
      <c r="AD27" s="440"/>
      <c r="AE27" s="440"/>
      <c r="AF27" s="440"/>
      <c r="AG27" s="441"/>
      <c r="AH27" s="461" t="s">
        <v>147</v>
      </c>
      <c r="AI27" s="462"/>
      <c r="AJ27" s="462"/>
      <c r="AK27" s="462"/>
      <c r="AL27" s="504"/>
      <c r="AM27" s="461" t="s">
        <v>147</v>
      </c>
      <c r="AN27" s="462"/>
      <c r="AO27" s="462"/>
      <c r="AP27" s="462"/>
      <c r="AQ27" s="462"/>
      <c r="AR27" s="504"/>
      <c r="AS27" s="461" t="s">
        <v>129</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147</v>
      </c>
      <c r="BO27" s="530"/>
      <c r="BP27" s="530"/>
      <c r="BQ27" s="530"/>
      <c r="BR27" s="530"/>
      <c r="BS27" s="530"/>
      <c r="BT27" s="530"/>
      <c r="BU27" s="531"/>
      <c r="BV27" s="529" t="s">
        <v>128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2270</v>
      </c>
      <c r="R28" s="462"/>
      <c r="S28" s="462"/>
      <c r="T28" s="462"/>
      <c r="U28" s="462"/>
      <c r="V28" s="504"/>
      <c r="W28" s="556"/>
      <c r="X28" s="557"/>
      <c r="Y28" s="558"/>
      <c r="Z28" s="460" t="s">
        <v>186</v>
      </c>
      <c r="AA28" s="440"/>
      <c r="AB28" s="440"/>
      <c r="AC28" s="440"/>
      <c r="AD28" s="440"/>
      <c r="AE28" s="440"/>
      <c r="AF28" s="440"/>
      <c r="AG28" s="441"/>
      <c r="AH28" s="461" t="s">
        <v>138</v>
      </c>
      <c r="AI28" s="462"/>
      <c r="AJ28" s="462"/>
      <c r="AK28" s="462"/>
      <c r="AL28" s="504"/>
      <c r="AM28" s="461" t="s">
        <v>138</v>
      </c>
      <c r="AN28" s="462"/>
      <c r="AO28" s="462"/>
      <c r="AP28" s="462"/>
      <c r="AQ28" s="462"/>
      <c r="AR28" s="504"/>
      <c r="AS28" s="461" t="s">
        <v>138</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2261719</v>
      </c>
      <c r="BO28" s="374"/>
      <c r="BP28" s="374"/>
      <c r="BQ28" s="374"/>
      <c r="BR28" s="374"/>
      <c r="BS28" s="374"/>
      <c r="BT28" s="374"/>
      <c r="BU28" s="375"/>
      <c r="BV28" s="373">
        <v>2261809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10</v>
      </c>
      <c r="M29" s="462"/>
      <c r="N29" s="462"/>
      <c r="O29" s="462"/>
      <c r="P29" s="504"/>
      <c r="Q29" s="461">
        <v>2170</v>
      </c>
      <c r="R29" s="462"/>
      <c r="S29" s="462"/>
      <c r="T29" s="462"/>
      <c r="U29" s="462"/>
      <c r="V29" s="504"/>
      <c r="W29" s="559"/>
      <c r="X29" s="560"/>
      <c r="Y29" s="561"/>
      <c r="Z29" s="460" t="s">
        <v>189</v>
      </c>
      <c r="AA29" s="440"/>
      <c r="AB29" s="440"/>
      <c r="AC29" s="440"/>
      <c r="AD29" s="440"/>
      <c r="AE29" s="440"/>
      <c r="AF29" s="440"/>
      <c r="AG29" s="441"/>
      <c r="AH29" s="461">
        <v>82</v>
      </c>
      <c r="AI29" s="462"/>
      <c r="AJ29" s="462"/>
      <c r="AK29" s="462"/>
      <c r="AL29" s="504"/>
      <c r="AM29" s="461">
        <v>255266</v>
      </c>
      <c r="AN29" s="462"/>
      <c r="AO29" s="462"/>
      <c r="AP29" s="462"/>
      <c r="AQ29" s="462"/>
      <c r="AR29" s="504"/>
      <c r="AS29" s="461">
        <v>3113</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1038523</v>
      </c>
      <c r="BO29" s="411"/>
      <c r="BP29" s="411"/>
      <c r="BQ29" s="411"/>
      <c r="BR29" s="411"/>
      <c r="BS29" s="411"/>
      <c r="BT29" s="411"/>
      <c r="BU29" s="412"/>
      <c r="BV29" s="410">
        <v>885102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95.8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6346253</v>
      </c>
      <c r="BO30" s="530"/>
      <c r="BP30" s="530"/>
      <c r="BQ30" s="530"/>
      <c r="BR30" s="530"/>
      <c r="BS30" s="530"/>
      <c r="BT30" s="530"/>
      <c r="BU30" s="531"/>
      <c r="BV30" s="529">
        <v>5847053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198</v>
      </c>
      <c r="AN33" s="434"/>
      <c r="AO33" s="399" t="s">
        <v>199</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205</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IF('各会計、関係団体の財政状況及び健全化判断比率'!B30="","",'各会計、関係団体の財政状況及び健全化判断比率'!B30)</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上毛町外一市一町矢方池土木組合（一般会計）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しんよしとみ街づくり</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奨学資金特別会計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IF('各会計、関係団体の財政状況及び健全化判断比率'!B31="","",'各会計、関係団体の財政状況及び健全化判断比率'!B31)</f>
        <v>簡易水道事業特別会計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吉富町外１町環境衛生事務組合（一般会計）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上毛町土地開発公社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住宅新築資金等特別会計</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8</v>
      </c>
      <c r="BF36" s="600"/>
      <c r="BG36" s="601" t="str">
        <f>IF('各会計、関係団体の財政状況及び健全化判断比率'!B32="","",'各会計、関係団体の財政状況及び健全化判断比率'!B32)</f>
        <v>工業等用地造成事業特別会計</v>
      </c>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福岡県市町村消防団員等公務災害補償組合（一般会計）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福岡県市町村職員退職手当組合（一般会計）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福岡県市町村職員退職手当組合（基金特別会計）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福岡県自治会館管理組合（一般会計）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豊前市外二町財産組合（一般会計）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京築広域市町村圏事務組合（一般会計）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京築広域市町村圏事務組合（広域圏消防特別会計）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築上郡自治会館等資産管理組合（一般会計）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621</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79" t="s">
        <v>531</v>
      </c>
      <c r="D34" s="1179"/>
      <c r="E34" s="1180"/>
      <c r="F34" s="32">
        <v>3.32</v>
      </c>
      <c r="G34" s="33">
        <v>9.15</v>
      </c>
      <c r="H34" s="33">
        <v>11.24</v>
      </c>
      <c r="I34" s="33">
        <v>12.43</v>
      </c>
      <c r="J34" s="34">
        <v>12.83</v>
      </c>
      <c r="K34" s="22"/>
      <c r="L34" s="22"/>
      <c r="M34" s="22"/>
      <c r="N34" s="22"/>
      <c r="O34" s="22"/>
      <c r="P34" s="22"/>
    </row>
    <row r="35" spans="1:16" ht="39" customHeight="1" x14ac:dyDescent="0.15">
      <c r="A35" s="22"/>
      <c r="B35" s="35"/>
      <c r="C35" s="1173" t="s">
        <v>532</v>
      </c>
      <c r="D35" s="1174"/>
      <c r="E35" s="1175"/>
      <c r="F35" s="36" t="s">
        <v>484</v>
      </c>
      <c r="G35" s="37">
        <v>0</v>
      </c>
      <c r="H35" s="37">
        <v>0.15</v>
      </c>
      <c r="I35" s="37">
        <v>0.32</v>
      </c>
      <c r="J35" s="38">
        <v>3.84</v>
      </c>
      <c r="K35" s="22"/>
      <c r="L35" s="22"/>
      <c r="M35" s="22"/>
      <c r="N35" s="22"/>
      <c r="O35" s="22"/>
      <c r="P35" s="22"/>
    </row>
    <row r="36" spans="1:16" ht="39" customHeight="1" x14ac:dyDescent="0.15">
      <c r="A36" s="22"/>
      <c r="B36" s="35"/>
      <c r="C36" s="1173" t="s">
        <v>533</v>
      </c>
      <c r="D36" s="1174"/>
      <c r="E36" s="1175"/>
      <c r="F36" s="36">
        <v>2.4500000000000002</v>
      </c>
      <c r="G36" s="37">
        <v>0.41</v>
      </c>
      <c r="H36" s="37">
        <v>1.03</v>
      </c>
      <c r="I36" s="37">
        <v>1.34</v>
      </c>
      <c r="J36" s="38">
        <v>0.93</v>
      </c>
      <c r="K36" s="22"/>
      <c r="L36" s="22"/>
      <c r="M36" s="22"/>
      <c r="N36" s="22"/>
      <c r="O36" s="22"/>
      <c r="P36" s="22"/>
    </row>
    <row r="37" spans="1:16" ht="39" customHeight="1" x14ac:dyDescent="0.15">
      <c r="A37" s="22"/>
      <c r="B37" s="35"/>
      <c r="C37" s="1173" t="s">
        <v>534</v>
      </c>
      <c r="D37" s="1174"/>
      <c r="E37" s="1175"/>
      <c r="F37" s="36">
        <v>0.16</v>
      </c>
      <c r="G37" s="37">
        <v>0.15</v>
      </c>
      <c r="H37" s="37">
        <v>0.12</v>
      </c>
      <c r="I37" s="37">
        <v>0.12</v>
      </c>
      <c r="J37" s="38">
        <v>0.1</v>
      </c>
      <c r="K37" s="22"/>
      <c r="L37" s="22"/>
      <c r="M37" s="22"/>
      <c r="N37" s="22"/>
      <c r="O37" s="22"/>
      <c r="P37" s="22"/>
    </row>
    <row r="38" spans="1:16" ht="39" customHeight="1" x14ac:dyDescent="0.15">
      <c r="A38" s="22"/>
      <c r="B38" s="35"/>
      <c r="C38" s="1173" t="s">
        <v>535</v>
      </c>
      <c r="D38" s="1174"/>
      <c r="E38" s="1175"/>
      <c r="F38" s="36">
        <v>0.01</v>
      </c>
      <c r="G38" s="37">
        <v>0.01</v>
      </c>
      <c r="H38" s="37">
        <v>0.02</v>
      </c>
      <c r="I38" s="37">
        <v>0.04</v>
      </c>
      <c r="J38" s="38">
        <v>0.04</v>
      </c>
      <c r="K38" s="22"/>
      <c r="L38" s="22"/>
      <c r="M38" s="22"/>
      <c r="N38" s="22"/>
      <c r="O38" s="22"/>
      <c r="P38" s="22"/>
    </row>
    <row r="39" spans="1:16" ht="39" customHeight="1" x14ac:dyDescent="0.15">
      <c r="A39" s="22"/>
      <c r="B39" s="35"/>
      <c r="C39" s="1173" t="s">
        <v>536</v>
      </c>
      <c r="D39" s="1174"/>
      <c r="E39" s="1175"/>
      <c r="F39" s="36">
        <v>0.03</v>
      </c>
      <c r="G39" s="37">
        <v>0.03</v>
      </c>
      <c r="H39" s="37">
        <v>0.04</v>
      </c>
      <c r="I39" s="37">
        <v>0.05</v>
      </c>
      <c r="J39" s="38">
        <v>0.03</v>
      </c>
      <c r="K39" s="22"/>
      <c r="L39" s="22"/>
      <c r="M39" s="22"/>
      <c r="N39" s="22"/>
      <c r="O39" s="22"/>
      <c r="P39" s="22"/>
    </row>
    <row r="40" spans="1:16" ht="39" customHeight="1" x14ac:dyDescent="0.15">
      <c r="A40" s="22"/>
      <c r="B40" s="35"/>
      <c r="C40" s="1173" t="s">
        <v>537</v>
      </c>
      <c r="D40" s="1174"/>
      <c r="E40" s="1175"/>
      <c r="F40" s="36">
        <v>0.02</v>
      </c>
      <c r="G40" s="37">
        <v>0.04</v>
      </c>
      <c r="H40" s="37">
        <v>0.01</v>
      </c>
      <c r="I40" s="37">
        <v>0.01</v>
      </c>
      <c r="J40" s="38">
        <v>0.01</v>
      </c>
      <c r="K40" s="22"/>
      <c r="L40" s="22"/>
      <c r="M40" s="22"/>
      <c r="N40" s="22"/>
      <c r="O40" s="22"/>
      <c r="P40" s="22"/>
    </row>
    <row r="41" spans="1:16" ht="39" customHeight="1" x14ac:dyDescent="0.15">
      <c r="A41" s="22"/>
      <c r="B41" s="35"/>
      <c r="C41" s="1173" t="s">
        <v>538</v>
      </c>
      <c r="D41" s="1174"/>
      <c r="E41" s="1175"/>
      <c r="F41" s="36">
        <v>0.08</v>
      </c>
      <c r="G41" s="37">
        <v>0.02</v>
      </c>
      <c r="H41" s="37">
        <v>0.02</v>
      </c>
      <c r="I41" s="37">
        <v>0.06</v>
      </c>
      <c r="J41" s="38">
        <v>0</v>
      </c>
      <c r="K41" s="22"/>
      <c r="L41" s="22"/>
      <c r="M41" s="22"/>
      <c r="N41" s="22"/>
      <c r="O41" s="22"/>
      <c r="P41" s="22"/>
    </row>
    <row r="42" spans="1:16" ht="39" customHeight="1" x14ac:dyDescent="0.15">
      <c r="A42" s="22"/>
      <c r="B42" s="39"/>
      <c r="C42" s="1173" t="s">
        <v>539</v>
      </c>
      <c r="D42" s="1174"/>
      <c r="E42" s="1175"/>
      <c r="F42" s="36" t="s">
        <v>484</v>
      </c>
      <c r="G42" s="37" t="s">
        <v>484</v>
      </c>
      <c r="H42" s="37" t="s">
        <v>484</v>
      </c>
      <c r="I42" s="37" t="s">
        <v>484</v>
      </c>
      <c r="J42" s="38" t="s">
        <v>484</v>
      </c>
      <c r="K42" s="22"/>
      <c r="L42" s="22"/>
      <c r="M42" s="22"/>
      <c r="N42" s="22"/>
      <c r="O42" s="22"/>
      <c r="P42" s="22"/>
    </row>
    <row r="43" spans="1:16" ht="39" customHeight="1" thickBot="1" x14ac:dyDescent="0.2">
      <c r="A43" s="22"/>
      <c r="B43" s="40"/>
      <c r="C43" s="1176" t="s">
        <v>540</v>
      </c>
      <c r="D43" s="1177"/>
      <c r="E43" s="1178"/>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Gmib2v3hyUfvcnrmz4CLM0Z2gbLnUGy4PP2Yi39vFWnnHCmI7S1hWSnfIYmc4gTuZj4RY1LDtziUHMy4H77ug==" saltValue="a9muSZB7oatgfqckJctn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384</v>
      </c>
      <c r="L45" s="60">
        <v>335</v>
      </c>
      <c r="M45" s="60">
        <v>264</v>
      </c>
      <c r="N45" s="60">
        <v>243</v>
      </c>
      <c r="O45" s="61">
        <v>244</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484</v>
      </c>
      <c r="L47" s="64" t="s">
        <v>484</v>
      </c>
      <c r="M47" s="64" t="s">
        <v>484</v>
      </c>
      <c r="N47" s="64" t="s">
        <v>484</v>
      </c>
      <c r="O47" s="65" t="s">
        <v>484</v>
      </c>
      <c r="P47" s="48"/>
      <c r="Q47" s="48"/>
      <c r="R47" s="48"/>
      <c r="S47" s="48"/>
      <c r="T47" s="48"/>
      <c r="U47" s="48"/>
    </row>
    <row r="48" spans="1:21" ht="30.75" customHeight="1" x14ac:dyDescent="0.15">
      <c r="A48" s="48"/>
      <c r="B48" s="1183"/>
      <c r="C48" s="1184"/>
      <c r="D48" s="62"/>
      <c r="E48" s="1189" t="s">
        <v>15</v>
      </c>
      <c r="F48" s="1189"/>
      <c r="G48" s="1189"/>
      <c r="H48" s="1189"/>
      <c r="I48" s="1189"/>
      <c r="J48" s="1190"/>
      <c r="K48" s="63">
        <v>57</v>
      </c>
      <c r="L48" s="64">
        <v>62</v>
      </c>
      <c r="M48" s="64">
        <v>58</v>
      </c>
      <c r="N48" s="64">
        <v>58</v>
      </c>
      <c r="O48" s="65">
        <v>58</v>
      </c>
      <c r="P48" s="48"/>
      <c r="Q48" s="48"/>
      <c r="R48" s="48"/>
      <c r="S48" s="48"/>
      <c r="T48" s="48"/>
      <c r="U48" s="48"/>
    </row>
    <row r="49" spans="1:21" ht="30.75" customHeight="1" x14ac:dyDescent="0.15">
      <c r="A49" s="48"/>
      <c r="B49" s="1183"/>
      <c r="C49" s="1184"/>
      <c r="D49" s="62"/>
      <c r="E49" s="1189" t="s">
        <v>16</v>
      </c>
      <c r="F49" s="1189"/>
      <c r="G49" s="1189"/>
      <c r="H49" s="1189"/>
      <c r="I49" s="1189"/>
      <c r="J49" s="1190"/>
      <c r="K49" s="63">
        <v>7</v>
      </c>
      <c r="L49" s="64">
        <v>0</v>
      </c>
      <c r="M49" s="64">
        <v>0</v>
      </c>
      <c r="N49" s="64">
        <v>0</v>
      </c>
      <c r="O49" s="65">
        <v>0</v>
      </c>
      <c r="P49" s="48"/>
      <c r="Q49" s="48"/>
      <c r="R49" s="48"/>
      <c r="S49" s="48"/>
      <c r="T49" s="48"/>
      <c r="U49" s="48"/>
    </row>
    <row r="50" spans="1:21" ht="30.75" customHeight="1" x14ac:dyDescent="0.15">
      <c r="A50" s="48"/>
      <c r="B50" s="1183"/>
      <c r="C50" s="1184"/>
      <c r="D50" s="62"/>
      <c r="E50" s="1189" t="s">
        <v>17</v>
      </c>
      <c r="F50" s="1189"/>
      <c r="G50" s="1189"/>
      <c r="H50" s="1189"/>
      <c r="I50" s="1189"/>
      <c r="J50" s="1190"/>
      <c r="K50" s="63">
        <v>30</v>
      </c>
      <c r="L50" s="64">
        <v>30</v>
      </c>
      <c r="M50" s="64">
        <v>31</v>
      </c>
      <c r="N50" s="64">
        <v>31</v>
      </c>
      <c r="O50" s="65">
        <v>28</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484</v>
      </c>
      <c r="L51" s="64" t="s">
        <v>484</v>
      </c>
      <c r="M51" s="64" t="s">
        <v>484</v>
      </c>
      <c r="N51" s="64" t="s">
        <v>484</v>
      </c>
      <c r="O51" s="65" t="s">
        <v>484</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485</v>
      </c>
      <c r="L52" s="64">
        <v>471</v>
      </c>
      <c r="M52" s="64">
        <v>428</v>
      </c>
      <c r="N52" s="64">
        <v>421</v>
      </c>
      <c r="O52" s="65">
        <v>393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-7</v>
      </c>
      <c r="L53" s="69">
        <v>-44</v>
      </c>
      <c r="M53" s="69">
        <v>-75</v>
      </c>
      <c r="N53" s="69">
        <v>-89</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541</v>
      </c>
      <c r="P55" s="48"/>
      <c r="Q55" s="48"/>
      <c r="R55" s="48"/>
      <c r="S55" s="48"/>
      <c r="T55" s="48"/>
      <c r="U55" s="48"/>
    </row>
    <row r="56" spans="1:21" ht="31.5" customHeight="1" thickBot="1" x14ac:dyDescent="0.2">
      <c r="A56" s="48"/>
      <c r="B56" s="76"/>
      <c r="C56" s="77"/>
      <c r="D56" s="77"/>
      <c r="E56" s="78"/>
      <c r="F56" s="78"/>
      <c r="G56" s="78"/>
      <c r="H56" s="78"/>
      <c r="I56" s="78"/>
      <c r="J56" s="79" t="s">
        <v>2</v>
      </c>
      <c r="K56" s="80" t="s">
        <v>542</v>
      </c>
      <c r="L56" s="81" t="s">
        <v>543</v>
      </c>
      <c r="M56" s="81" t="s">
        <v>544</v>
      </c>
      <c r="N56" s="81" t="s">
        <v>545</v>
      </c>
      <c r="O56" s="82" t="s">
        <v>546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bAAL8zzMDn6Gyrc5L3phjs+a49PlX0KFPlS8r/+mGQh2/GP7cxULcmk84SFxABWeSH7Q4/VqvABShNNFoTfdw==" saltValue="YPzBAnUzK84LsB1OG+NL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526</v>
      </c>
      <c r="J40" s="100" t="s">
        <v>527</v>
      </c>
      <c r="K40" s="100" t="s">
        <v>528</v>
      </c>
      <c r="L40" s="100" t="s">
        <v>529</v>
      </c>
      <c r="M40" s="101" t="s">
        <v>530</v>
      </c>
    </row>
    <row r="41" spans="2:13" ht="27.75" customHeight="1" x14ac:dyDescent="0.15">
      <c r="B41" s="1207" t="s">
        <v>30</v>
      </c>
      <c r="C41" s="1208"/>
      <c r="D41" s="102"/>
      <c r="E41" s="1213" t="s">
        <v>31</v>
      </c>
      <c r="F41" s="1213"/>
      <c r="G41" s="1213"/>
      <c r="H41" s="1214"/>
      <c r="I41" s="351">
        <v>3150</v>
      </c>
      <c r="J41" s="352">
        <v>2863</v>
      </c>
      <c r="K41" s="352">
        <v>2560</v>
      </c>
      <c r="L41" s="352">
        <v>2397</v>
      </c>
      <c r="M41" s="353">
        <v>2981</v>
      </c>
    </row>
    <row r="42" spans="2:13" ht="27.75" customHeight="1" x14ac:dyDescent="0.15">
      <c r="B42" s="1209"/>
      <c r="C42" s="1210"/>
      <c r="D42" s="103"/>
      <c r="E42" s="1215" t="s">
        <v>32</v>
      </c>
      <c r="F42" s="1215"/>
      <c r="G42" s="1215"/>
      <c r="H42" s="1216"/>
      <c r="I42" s="354">
        <v>0</v>
      </c>
      <c r="J42" s="355">
        <v>0</v>
      </c>
      <c r="K42" s="355">
        <v>0</v>
      </c>
      <c r="L42" s="355">
        <v>0</v>
      </c>
      <c r="M42" s="356" t="s">
        <v>484</v>
      </c>
    </row>
    <row r="43" spans="2:13" ht="27.75" customHeight="1" x14ac:dyDescent="0.15">
      <c r="B43" s="1209"/>
      <c r="C43" s="1210"/>
      <c r="D43" s="103"/>
      <c r="E43" s="1215" t="s">
        <v>33</v>
      </c>
      <c r="F43" s="1215"/>
      <c r="G43" s="1215"/>
      <c r="H43" s="1216"/>
      <c r="I43" s="354">
        <v>586</v>
      </c>
      <c r="J43" s="355">
        <v>541</v>
      </c>
      <c r="K43" s="355">
        <v>481</v>
      </c>
      <c r="L43" s="355">
        <v>443</v>
      </c>
      <c r="M43" s="356">
        <v>394</v>
      </c>
    </row>
    <row r="44" spans="2:13" ht="27.75" customHeight="1" x14ac:dyDescent="0.15">
      <c r="B44" s="1209"/>
      <c r="C44" s="1210"/>
      <c r="D44" s="103"/>
      <c r="E44" s="1215" t="s">
        <v>34</v>
      </c>
      <c r="F44" s="1215"/>
      <c r="G44" s="1215"/>
      <c r="H44" s="1216"/>
      <c r="I44" s="354">
        <v>154</v>
      </c>
      <c r="J44" s="355">
        <v>127</v>
      </c>
      <c r="K44" s="355">
        <v>100</v>
      </c>
      <c r="L44" s="355">
        <v>70</v>
      </c>
      <c r="M44" s="356">
        <v>47</v>
      </c>
    </row>
    <row r="45" spans="2:13" ht="27.75" customHeight="1" x14ac:dyDescent="0.15">
      <c r="B45" s="1209"/>
      <c r="C45" s="1210"/>
      <c r="D45" s="103"/>
      <c r="E45" s="1215" t="s">
        <v>35</v>
      </c>
      <c r="F45" s="1215"/>
      <c r="G45" s="1215"/>
      <c r="H45" s="1216"/>
      <c r="I45" s="354">
        <v>988</v>
      </c>
      <c r="J45" s="355">
        <v>938</v>
      </c>
      <c r="K45" s="355">
        <v>924</v>
      </c>
      <c r="L45" s="355">
        <v>930</v>
      </c>
      <c r="M45" s="356">
        <v>973</v>
      </c>
    </row>
    <row r="46" spans="2:13" ht="27.75" customHeight="1" x14ac:dyDescent="0.15">
      <c r="B46" s="1209"/>
      <c r="C46" s="1210"/>
      <c r="D46" s="104"/>
      <c r="E46" s="1215" t="s">
        <v>36</v>
      </c>
      <c r="F46" s="1215"/>
      <c r="G46" s="1215"/>
      <c r="H46" s="1216"/>
      <c r="I46" s="354" t="s">
        <v>484</v>
      </c>
      <c r="J46" s="355" t="s">
        <v>484</v>
      </c>
      <c r="K46" s="355" t="s">
        <v>484</v>
      </c>
      <c r="L46" s="355" t="s">
        <v>484</v>
      </c>
      <c r="M46" s="356" t="s">
        <v>484</v>
      </c>
    </row>
    <row r="47" spans="2:13" ht="27.75" customHeight="1" x14ac:dyDescent="0.15">
      <c r="B47" s="1209"/>
      <c r="C47" s="1210"/>
      <c r="D47" s="105"/>
      <c r="E47" s="1217" t="s">
        <v>37</v>
      </c>
      <c r="F47" s="1218"/>
      <c r="G47" s="1218"/>
      <c r="H47" s="1219"/>
      <c r="I47" s="354" t="s">
        <v>484</v>
      </c>
      <c r="J47" s="355" t="s">
        <v>484</v>
      </c>
      <c r="K47" s="355" t="s">
        <v>484</v>
      </c>
      <c r="L47" s="355" t="s">
        <v>484</v>
      </c>
      <c r="M47" s="356" t="s">
        <v>484</v>
      </c>
    </row>
    <row r="48" spans="2:13" ht="27.75" customHeight="1" x14ac:dyDescent="0.15">
      <c r="B48" s="1209"/>
      <c r="C48" s="1210"/>
      <c r="D48" s="103"/>
      <c r="E48" s="1215" t="s">
        <v>38</v>
      </c>
      <c r="F48" s="1215"/>
      <c r="G48" s="1215"/>
      <c r="H48" s="1216"/>
      <c r="I48" s="354" t="s">
        <v>484</v>
      </c>
      <c r="J48" s="355" t="s">
        <v>484</v>
      </c>
      <c r="K48" s="355" t="s">
        <v>484</v>
      </c>
      <c r="L48" s="355" t="s">
        <v>484</v>
      </c>
      <c r="M48" s="356" t="s">
        <v>484</v>
      </c>
    </row>
    <row r="49" spans="2:13" ht="27.75" customHeight="1" x14ac:dyDescent="0.15">
      <c r="B49" s="1211"/>
      <c r="C49" s="1212"/>
      <c r="D49" s="103"/>
      <c r="E49" s="1215" t="s">
        <v>39</v>
      </c>
      <c r="F49" s="1215"/>
      <c r="G49" s="1215"/>
      <c r="H49" s="1216"/>
      <c r="I49" s="354" t="s">
        <v>484</v>
      </c>
      <c r="J49" s="355" t="s">
        <v>484</v>
      </c>
      <c r="K49" s="355" t="s">
        <v>484</v>
      </c>
      <c r="L49" s="355" t="s">
        <v>484</v>
      </c>
      <c r="M49" s="356" t="s">
        <v>484</v>
      </c>
    </row>
    <row r="50" spans="2:13" ht="27.75" customHeight="1" x14ac:dyDescent="0.15">
      <c r="B50" s="1220" t="s">
        <v>40</v>
      </c>
      <c r="C50" s="1221"/>
      <c r="D50" s="106"/>
      <c r="E50" s="1215" t="s">
        <v>41</v>
      </c>
      <c r="F50" s="1215"/>
      <c r="G50" s="1215"/>
      <c r="H50" s="1216"/>
      <c r="I50" s="354">
        <v>7707</v>
      </c>
      <c r="J50" s="355">
        <v>8458</v>
      </c>
      <c r="K50" s="355">
        <v>8372</v>
      </c>
      <c r="L50" s="355">
        <v>7994</v>
      </c>
      <c r="M50" s="356">
        <v>8646</v>
      </c>
    </row>
    <row r="51" spans="2:13" ht="27.75" customHeight="1" x14ac:dyDescent="0.15">
      <c r="B51" s="1209"/>
      <c r="C51" s="1210"/>
      <c r="D51" s="103"/>
      <c r="E51" s="1215" t="s">
        <v>42</v>
      </c>
      <c r="F51" s="1215"/>
      <c r="G51" s="1215"/>
      <c r="H51" s="1216"/>
      <c r="I51" s="354" t="s">
        <v>484</v>
      </c>
      <c r="J51" s="355" t="s">
        <v>484</v>
      </c>
      <c r="K51" s="355" t="s">
        <v>484</v>
      </c>
      <c r="L51" s="355" t="s">
        <v>484</v>
      </c>
      <c r="M51" s="356" t="s">
        <v>484</v>
      </c>
    </row>
    <row r="52" spans="2:13" ht="27.75" customHeight="1" x14ac:dyDescent="0.15">
      <c r="B52" s="1211"/>
      <c r="C52" s="1212"/>
      <c r="D52" s="103"/>
      <c r="E52" s="1215" t="s">
        <v>43</v>
      </c>
      <c r="F52" s="1215"/>
      <c r="G52" s="1215"/>
      <c r="H52" s="1216"/>
      <c r="I52" s="354">
        <v>3584</v>
      </c>
      <c r="J52" s="355">
        <v>3377</v>
      </c>
      <c r="K52" s="355">
        <v>3165</v>
      </c>
      <c r="L52" s="355">
        <v>3125</v>
      </c>
      <c r="M52" s="356">
        <v>3037</v>
      </c>
    </row>
    <row r="53" spans="2:13" ht="27.75" customHeight="1" thickBot="1" x14ac:dyDescent="0.2">
      <c r="B53" s="1222" t="s">
        <v>44</v>
      </c>
      <c r="C53" s="1223"/>
      <c r="D53" s="107"/>
      <c r="E53" s="1224" t="s">
        <v>45</v>
      </c>
      <c r="F53" s="1224"/>
      <c r="G53" s="1224"/>
      <c r="H53" s="1225"/>
      <c r="I53" s="357">
        <v>-6414</v>
      </c>
      <c r="J53" s="358">
        <v>-7366</v>
      </c>
      <c r="K53" s="358">
        <v>-7472</v>
      </c>
      <c r="L53" s="358">
        <v>-7279</v>
      </c>
      <c r="M53" s="359">
        <v>-7288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20FJvpMi/HZj7hDKuszrtEprNUgxoFe+zU4V0SCagvXRY9gcT/n41QSa7B19KGUHHDQwAxjFvFtutsZ5+eQ5Ew==" saltValue="01W8/HPtkCrezxuMsNNF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528</v>
      </c>
      <c r="G54" s="116" t="s">
        <v>529</v>
      </c>
      <c r="H54" s="117" t="s">
        <v>530</v>
      </c>
    </row>
    <row r="55" spans="2:8" ht="52.5" customHeight="1" x14ac:dyDescent="0.15">
      <c r="B55" s="118"/>
      <c r="C55" s="1234" t="s">
        <v>48</v>
      </c>
      <c r="D55" s="1234"/>
      <c r="E55" s="1235"/>
      <c r="F55" s="119">
        <v>2263</v>
      </c>
      <c r="G55" s="119">
        <v>2262</v>
      </c>
      <c r="H55" s="120">
        <v>2262</v>
      </c>
    </row>
    <row r="56" spans="2:8" ht="52.5" customHeight="1" x14ac:dyDescent="0.15">
      <c r="B56" s="121"/>
      <c r="C56" s="1236" t="s">
        <v>49</v>
      </c>
      <c r="D56" s="1236"/>
      <c r="E56" s="1237"/>
      <c r="F56" s="122">
        <v>1291</v>
      </c>
      <c r="G56" s="122">
        <v>885</v>
      </c>
      <c r="H56" s="123">
        <v>1039</v>
      </c>
    </row>
    <row r="57" spans="2:8" ht="53.25" customHeight="1" x14ac:dyDescent="0.15">
      <c r="B57" s="121"/>
      <c r="C57" s="1238" t="s">
        <v>50</v>
      </c>
      <c r="D57" s="1238"/>
      <c r="E57" s="1239"/>
      <c r="F57" s="124">
        <v>5818</v>
      </c>
      <c r="G57" s="124">
        <v>5847</v>
      </c>
      <c r="H57" s="125">
        <v>6346</v>
      </c>
    </row>
    <row r="58" spans="2:8" ht="45.75" customHeight="1" x14ac:dyDescent="0.15">
      <c r="B58" s="126"/>
      <c r="C58" s="1226" t="s">
        <v>573</v>
      </c>
      <c r="D58" s="1227"/>
      <c r="E58" s="1228"/>
      <c r="F58" s="127">
        <v>2527</v>
      </c>
      <c r="G58" s="127">
        <v>2893</v>
      </c>
      <c r="H58" s="128">
        <v>3305</v>
      </c>
    </row>
    <row r="59" spans="2:8" ht="45.75" customHeight="1" x14ac:dyDescent="0.15">
      <c r="B59" s="126"/>
      <c r="C59" s="1226" t="s">
        <v>574</v>
      </c>
      <c r="D59" s="1227"/>
      <c r="E59" s="1228"/>
      <c r="F59" s="127">
        <v>1000</v>
      </c>
      <c r="G59" s="127">
        <v>1000</v>
      </c>
      <c r="H59" s="128">
        <v>1000</v>
      </c>
    </row>
    <row r="60" spans="2:8" ht="45.75" customHeight="1" x14ac:dyDescent="0.15">
      <c r="B60" s="126"/>
      <c r="C60" s="1226" t="s">
        <v>575</v>
      </c>
      <c r="D60" s="1227"/>
      <c r="E60" s="1228"/>
      <c r="F60" s="127">
        <v>1206</v>
      </c>
      <c r="G60" s="127">
        <v>862</v>
      </c>
      <c r="H60" s="128">
        <v>948</v>
      </c>
    </row>
    <row r="61" spans="2:8" ht="45.75" customHeight="1" x14ac:dyDescent="0.15">
      <c r="B61" s="126"/>
      <c r="C61" s="1226" t="s">
        <v>576</v>
      </c>
      <c r="D61" s="1227"/>
      <c r="E61" s="1228"/>
      <c r="F61" s="127">
        <v>530</v>
      </c>
      <c r="G61" s="127">
        <v>532</v>
      </c>
      <c r="H61" s="128">
        <v>535</v>
      </c>
    </row>
    <row r="62" spans="2:8" ht="45.75" customHeight="1" thickBot="1" x14ac:dyDescent="0.2">
      <c r="B62" s="129"/>
      <c r="C62" s="1229" t="s">
        <v>577</v>
      </c>
      <c r="D62" s="1230"/>
      <c r="E62" s="1231"/>
      <c r="F62" s="130">
        <v>414</v>
      </c>
      <c r="G62" s="130">
        <v>414</v>
      </c>
      <c r="H62" s="131">
        <v>414</v>
      </c>
    </row>
    <row r="63" spans="2:8" ht="52.5" customHeight="1" thickBot="1" x14ac:dyDescent="0.2">
      <c r="B63" s="132"/>
      <c r="C63" s="1232" t="s">
        <v>51</v>
      </c>
      <c r="D63" s="1232"/>
      <c r="E63" s="1233"/>
      <c r="F63" s="133">
        <v>9372</v>
      </c>
      <c r="G63" s="133">
        <v>8994</v>
      </c>
      <c r="H63" s="134">
        <v>9646</v>
      </c>
    </row>
    <row r="64" spans="2:8" x14ac:dyDescent="0.15"/>
  </sheetData>
  <sheetProtection algorithmName="SHA-512" hashValue="zc0WWb8JIJgDbg9kpJPL41xPB07p6Hyf4NmALApH4gTiUbb216WGjCSfVl7Ft2nc92kxd57/eDNh84I7Bd6rMQ==" saltValue="ncOQKWUut6JkRjioGNM/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523</v>
      </c>
      <c r="G2" s="148"/>
      <c r="H2" s="149"/>
    </row>
    <row r="3" spans="1:8" x14ac:dyDescent="0.15">
      <c r="A3" s="145" t="s">
        <v>516</v>
      </c>
      <c r="B3" s="150"/>
      <c r="C3" s="151"/>
      <c r="D3" s="152">
        <v>59968</v>
      </c>
      <c r="E3" s="153"/>
      <c r="F3" s="154">
        <v>122882</v>
      </c>
      <c r="G3" s="155"/>
      <c r="H3" s="156"/>
    </row>
    <row r="4" spans="1:8" x14ac:dyDescent="0.15">
      <c r="A4" s="157"/>
      <c r="B4" s="158"/>
      <c r="C4" s="159"/>
      <c r="D4" s="160">
        <v>18236</v>
      </c>
      <c r="E4" s="161"/>
      <c r="F4" s="162">
        <v>65785</v>
      </c>
      <c r="G4" s="163"/>
      <c r="H4" s="164"/>
    </row>
    <row r="5" spans="1:8" x14ac:dyDescent="0.15">
      <c r="A5" s="145" t="s">
        <v>518</v>
      </c>
      <c r="B5" s="150"/>
      <c r="C5" s="151"/>
      <c r="D5" s="152">
        <v>71029</v>
      </c>
      <c r="E5" s="153"/>
      <c r="F5" s="154">
        <v>114790</v>
      </c>
      <c r="G5" s="155"/>
      <c r="H5" s="156"/>
    </row>
    <row r="6" spans="1:8" x14ac:dyDescent="0.15">
      <c r="A6" s="157"/>
      <c r="B6" s="158"/>
      <c r="C6" s="159"/>
      <c r="D6" s="160">
        <v>32003</v>
      </c>
      <c r="E6" s="161"/>
      <c r="F6" s="162">
        <v>55601</v>
      </c>
      <c r="G6" s="163"/>
      <c r="H6" s="164"/>
    </row>
    <row r="7" spans="1:8" x14ac:dyDescent="0.15">
      <c r="A7" s="145" t="s">
        <v>519</v>
      </c>
      <c r="B7" s="150"/>
      <c r="C7" s="151"/>
      <c r="D7" s="152">
        <v>79081</v>
      </c>
      <c r="E7" s="153"/>
      <c r="F7" s="154">
        <v>126262</v>
      </c>
      <c r="G7" s="155"/>
      <c r="H7" s="156"/>
    </row>
    <row r="8" spans="1:8" x14ac:dyDescent="0.15">
      <c r="A8" s="157"/>
      <c r="B8" s="158"/>
      <c r="C8" s="159"/>
      <c r="D8" s="160">
        <v>52407</v>
      </c>
      <c r="E8" s="161"/>
      <c r="F8" s="162">
        <v>56769</v>
      </c>
      <c r="G8" s="163"/>
      <c r="H8" s="164"/>
    </row>
    <row r="9" spans="1:8" x14ac:dyDescent="0.15">
      <c r="A9" s="145" t="s">
        <v>520</v>
      </c>
      <c r="B9" s="150"/>
      <c r="C9" s="151"/>
      <c r="D9" s="152">
        <v>163422</v>
      </c>
      <c r="E9" s="153"/>
      <c r="F9" s="154">
        <v>126525</v>
      </c>
      <c r="G9" s="155"/>
      <c r="H9" s="156"/>
    </row>
    <row r="10" spans="1:8" x14ac:dyDescent="0.15">
      <c r="A10" s="157"/>
      <c r="B10" s="158"/>
      <c r="C10" s="159"/>
      <c r="D10" s="160">
        <v>83838</v>
      </c>
      <c r="E10" s="161"/>
      <c r="F10" s="162">
        <v>67052</v>
      </c>
      <c r="G10" s="163"/>
      <c r="H10" s="164"/>
    </row>
    <row r="11" spans="1:8" x14ac:dyDescent="0.15">
      <c r="A11" s="145" t="s">
        <v>521</v>
      </c>
      <c r="B11" s="150"/>
      <c r="C11" s="151"/>
      <c r="D11" s="152">
        <v>169683</v>
      </c>
      <c r="E11" s="153"/>
      <c r="F11" s="154">
        <v>122054</v>
      </c>
      <c r="G11" s="155"/>
      <c r="H11" s="156"/>
    </row>
    <row r="12" spans="1:8" x14ac:dyDescent="0.15">
      <c r="A12" s="157"/>
      <c r="B12" s="158"/>
      <c r="C12" s="165"/>
      <c r="D12" s="160">
        <v>141829</v>
      </c>
      <c r="E12" s="161"/>
      <c r="F12" s="162">
        <v>68298</v>
      </c>
      <c r="G12" s="163"/>
      <c r="H12" s="164"/>
    </row>
    <row r="13" spans="1:8" x14ac:dyDescent="0.15">
      <c r="A13" s="145"/>
      <c r="B13" s="150"/>
      <c r="C13" s="166"/>
      <c r="D13" s="167">
        <v>108637</v>
      </c>
      <c r="E13" s="168"/>
      <c r="F13" s="169">
        <v>122503</v>
      </c>
      <c r="G13" s="170"/>
      <c r="H13" s="156"/>
    </row>
    <row r="14" spans="1:8" x14ac:dyDescent="0.15">
      <c r="A14" s="157"/>
      <c r="B14" s="158"/>
      <c r="C14" s="159"/>
      <c r="D14" s="160">
        <v>65663</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3.42</v>
      </c>
      <c r="C19" s="171">
        <f>ROUND(VALUE(SUBSTITUTE(実質収支比率等に係る経年分析!G$48,"▲","-")),2)</f>
        <v>9.1999999999999993</v>
      </c>
      <c r="D19" s="171">
        <f>ROUND(VALUE(SUBSTITUTE(実質収支比率等に係る経年分析!H$48,"▲","-")),2)</f>
        <v>11.3</v>
      </c>
      <c r="E19" s="171">
        <f>ROUND(VALUE(SUBSTITUTE(実質収支比率等に係る経年分析!I$48,"▲","-")),2)</f>
        <v>12.54</v>
      </c>
      <c r="F19" s="171">
        <f>ROUND(VALUE(SUBSTITUTE(実質収支比率等に係る経年分析!J$48,"▲","-")),2)</f>
        <v>12.88</v>
      </c>
    </row>
    <row r="20" spans="1:11" x14ac:dyDescent="0.15">
      <c r="A20" s="171" t="s">
        <v>55</v>
      </c>
      <c r="B20" s="171">
        <f>ROUND(VALUE(SUBSTITUTE(実質収支比率等に係る経年分析!F$47,"▲","-")),2)</f>
        <v>64.5</v>
      </c>
      <c r="C20" s="171">
        <f>ROUND(VALUE(SUBSTITUTE(実質収支比率等に係る経年分析!G$47,"▲","-")),2)</f>
        <v>67.959999999999994</v>
      </c>
      <c r="D20" s="171">
        <f>ROUND(VALUE(SUBSTITUTE(実質収支比率等に係る経年分析!H$47,"▲","-")),2)</f>
        <v>75.16</v>
      </c>
      <c r="E20" s="171">
        <f>ROUND(VALUE(SUBSTITUTE(実質収支比率等に係る経年分析!I$47,"▲","-")),2)</f>
        <v>72.650000000000006</v>
      </c>
      <c r="F20" s="171">
        <f>ROUND(VALUE(SUBSTITUTE(実質収支比率等に係る経年分析!J$47,"▲","-")),2)</f>
        <v>69.150000000000006</v>
      </c>
    </row>
    <row r="21" spans="1:11" x14ac:dyDescent="0.15">
      <c r="A21" s="171" t="s">
        <v>56</v>
      </c>
      <c r="B21" s="171">
        <f>IF(ISNUMBER(VALUE(SUBSTITUTE(実質収支比率等に係る経年分析!F$49,"▲","-"))),ROUND(VALUE(SUBSTITUTE(実質収支比率等に係る経年分析!F$49,"▲","-")),2),NA())</f>
        <v>8.1199999999999992</v>
      </c>
      <c r="C21" s="171">
        <f>IF(ISNUMBER(VALUE(SUBSTITUTE(実質収支比率等に係る経年分析!G$49,"▲","-"))),ROUND(VALUE(SUBSTITUTE(実質収支比率等に係る経年分析!G$49,"▲","-")),2),NA())</f>
        <v>14.34</v>
      </c>
      <c r="D21" s="171">
        <f>IF(ISNUMBER(VALUE(SUBSTITUTE(実質収支比率等に係る経年分析!H$49,"▲","-"))),ROUND(VALUE(SUBSTITUTE(実質収支比率等に係る経年分析!H$49,"▲","-")),2),NA())</f>
        <v>14.05</v>
      </c>
      <c r="E21" s="171">
        <f>IF(ISNUMBER(VALUE(SUBSTITUTE(実質収支比率等に係る経年分析!I$49,"▲","-"))),ROUND(VALUE(SUBSTITUTE(実質収支比率等に係る経年分析!I$49,"▲","-")),2),NA())</f>
        <v>10.35</v>
      </c>
      <c r="F21" s="171">
        <f>IF(ISNUMBER(VALUE(SUBSTITUTE(実質収支比率等に係る経年分析!J$49,"▲","-"))),ROUND(VALUE(SUBSTITUTE(実質収支比率等に係る経年分析!J$49,"▲","-")),2),NA())</f>
        <v>0.94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奨学資金特別会計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住宅新築資金等特別会計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2.4500000000000002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0.93</v>
      </c>
    </row>
    <row r="35" spans="1:16" x14ac:dyDescent="0.15">
      <c r="A35" s="172" t="str">
        <f>IF(連結実質赤字比率に係る赤字・黒字の構成分析!C$35="",NA(),連結実質赤字比率に係る赤字・黒字の構成分析!C$35)</f>
        <v>工業等用地造成事業特別会計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485</v>
      </c>
      <c r="E42" s="173"/>
      <c r="F42" s="173"/>
      <c r="G42" s="173">
        <f>'実質公債費比率（分子）の構造'!L$52</f>
        <v>471</v>
      </c>
      <c r="H42" s="173"/>
      <c r="I42" s="173"/>
      <c r="J42" s="173">
        <f>'実質公債費比率（分子）の構造'!M$52</f>
        <v>428</v>
      </c>
      <c r="K42" s="173"/>
      <c r="L42" s="173"/>
      <c r="M42" s="173">
        <f>'実質公債費比率（分子）の構造'!N$52</f>
        <v>421</v>
      </c>
      <c r="N42" s="173"/>
      <c r="O42" s="173"/>
      <c r="P42" s="173">
        <f>'実質公債費比率（分子）の構造'!O$52</f>
        <v>393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30</v>
      </c>
      <c r="C44" s="173"/>
      <c r="D44" s="173"/>
      <c r="E44" s="173">
        <f>'実質公債費比率（分子）の構造'!L$50</f>
        <v>30</v>
      </c>
      <c r="F44" s="173"/>
      <c r="G44" s="173"/>
      <c r="H44" s="173">
        <f>'実質公債費比率（分子）の構造'!M$50</f>
        <v>31</v>
      </c>
      <c r="I44" s="173"/>
      <c r="J44" s="173"/>
      <c r="K44" s="173">
        <f>'実質公債費比率（分子）の構造'!N$50</f>
        <v>31</v>
      </c>
      <c r="L44" s="173"/>
      <c r="M44" s="173"/>
      <c r="N44" s="173">
        <f>'実質公債費比率（分子）の構造'!O$50</f>
        <v>28</v>
      </c>
      <c r="O44" s="173"/>
      <c r="P44" s="173"/>
    </row>
    <row r="45" spans="1:16" x14ac:dyDescent="0.15">
      <c r="A45" s="173" t="s">
        <v>66</v>
      </c>
      <c r="B45" s="173">
        <f>'実質公債費比率（分子）の構造'!K$49</f>
        <v>7</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67</v>
      </c>
      <c r="B46" s="173">
        <f>'実質公債費比率（分子）の構造'!K$48</f>
        <v>57</v>
      </c>
      <c r="C46" s="173"/>
      <c r="D46" s="173"/>
      <c r="E46" s="173">
        <f>'実質公債費比率（分子）の構造'!L$48</f>
        <v>62</v>
      </c>
      <c r="F46" s="173"/>
      <c r="G46" s="173"/>
      <c r="H46" s="173">
        <f>'実質公債費比率（分子）の構造'!M$48</f>
        <v>58</v>
      </c>
      <c r="I46" s="173"/>
      <c r="J46" s="173"/>
      <c r="K46" s="173">
        <f>'実質公債費比率（分子）の構造'!N$48</f>
        <v>58</v>
      </c>
      <c r="L46" s="173"/>
      <c r="M46" s="173"/>
      <c r="N46" s="173">
        <f>'実質公債費比率（分子）の構造'!O$48</f>
        <v>58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384</v>
      </c>
      <c r="C49" s="173"/>
      <c r="D49" s="173"/>
      <c r="E49" s="173">
        <f>'実質公債費比率（分子）の構造'!L$45</f>
        <v>335</v>
      </c>
      <c r="F49" s="173"/>
      <c r="G49" s="173"/>
      <c r="H49" s="173">
        <f>'実質公債費比率（分子）の構造'!M$45</f>
        <v>264</v>
      </c>
      <c r="I49" s="173"/>
      <c r="J49" s="173"/>
      <c r="K49" s="173">
        <f>'実質公債費比率（分子）の構造'!N$45</f>
        <v>243</v>
      </c>
      <c r="L49" s="173"/>
      <c r="M49" s="173"/>
      <c r="N49" s="173">
        <f>'実質公債費比率（分子）の構造'!O$45</f>
        <v>244</v>
      </c>
      <c r="O49" s="173"/>
      <c r="P49" s="173"/>
    </row>
    <row r="50" spans="1:16" x14ac:dyDescent="0.15">
      <c r="A50" s="173" t="s">
        <v>71</v>
      </c>
      <c r="B50" s="173" t="e">
        <f>NA()</f>
        <v>#N/A</v>
      </c>
      <c r="C50" s="173">
        <f>IF(ISNUMBER('実質公債費比率（分子）の構造'!K$53),'実質公債費比率（分子）の構造'!K$53,NA())</f>
        <v>-7</v>
      </c>
      <c r="D50" s="173" t="e">
        <f>NA()</f>
        <v>#N/A</v>
      </c>
      <c r="E50" s="173" t="e">
        <f>NA()</f>
        <v>#N/A</v>
      </c>
      <c r="F50" s="173">
        <f>IF(ISNUMBER('実質公債費比率（分子）の構造'!L$53),'実質公債費比率（分子）の構造'!L$53,NA())</f>
        <v>-44</v>
      </c>
      <c r="G50" s="173" t="e">
        <f>NA()</f>
        <v>#N/A</v>
      </c>
      <c r="H50" s="173" t="e">
        <f>NA()</f>
        <v>#N/A</v>
      </c>
      <c r="I50" s="173">
        <f>IF(ISNUMBER('実質公債費比率（分子）の構造'!M$53),'実質公債費比率（分子）の構造'!M$53,NA())</f>
        <v>-75</v>
      </c>
      <c r="J50" s="173" t="e">
        <f>NA()</f>
        <v>#N/A</v>
      </c>
      <c r="K50" s="173" t="e">
        <f>NA()</f>
        <v>#N/A</v>
      </c>
      <c r="L50" s="173">
        <f>IF(ISNUMBER('実質公債費比率（分子）の構造'!N$53),'実質公債費比率（分子）の構造'!N$53,NA())</f>
        <v>-89</v>
      </c>
      <c r="M50" s="173" t="e">
        <f>NA()</f>
        <v>#N/A</v>
      </c>
      <c r="N50" s="173" t="e">
        <f>NA()</f>
        <v>#N/A</v>
      </c>
      <c r="O50" s="173">
        <f>IF(ISNUMBER('実質公債費比率（分子）の構造'!O$53),'実質公債費比率（分子）の構造'!O$53,NA())</f>
        <v>-63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3584</v>
      </c>
      <c r="E56" s="172"/>
      <c r="F56" s="172"/>
      <c r="G56" s="172">
        <f>'将来負担比率（分子）の構造'!J$52</f>
        <v>3377</v>
      </c>
      <c r="H56" s="172"/>
      <c r="I56" s="172"/>
      <c r="J56" s="172">
        <f>'将来負担比率（分子）の構造'!K$52</f>
        <v>3165</v>
      </c>
      <c r="K56" s="172"/>
      <c r="L56" s="172"/>
      <c r="M56" s="172">
        <f>'将来負担比率（分子）の構造'!L$52</f>
        <v>3125</v>
      </c>
      <c r="N56" s="172"/>
      <c r="O56" s="172"/>
      <c r="P56" s="172">
        <f>'将来負担比率（分子）の構造'!M$52</f>
        <v>3037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7707</v>
      </c>
      <c r="E58" s="172"/>
      <c r="F58" s="172"/>
      <c r="G58" s="172">
        <f>'将来負担比率（分子）の構造'!J$50</f>
        <v>8458</v>
      </c>
      <c r="H58" s="172"/>
      <c r="I58" s="172"/>
      <c r="J58" s="172">
        <f>'将来負担比率（分子）の構造'!K$50</f>
        <v>8372</v>
      </c>
      <c r="K58" s="172"/>
      <c r="L58" s="172"/>
      <c r="M58" s="172">
        <f>'将来負担比率（分子）の構造'!L$50</f>
        <v>7994</v>
      </c>
      <c r="N58" s="172"/>
      <c r="O58" s="172"/>
      <c r="P58" s="172">
        <f>'将来負担比率（分子）の構造'!M$50</f>
        <v>8646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988</v>
      </c>
      <c r="C62" s="172"/>
      <c r="D62" s="172"/>
      <c r="E62" s="172">
        <f>'将来負担比率（分子）の構造'!J$45</f>
        <v>938</v>
      </c>
      <c r="F62" s="172"/>
      <c r="G62" s="172"/>
      <c r="H62" s="172">
        <f>'将来負担比率（分子）の構造'!K$45</f>
        <v>924</v>
      </c>
      <c r="I62" s="172"/>
      <c r="J62" s="172"/>
      <c r="K62" s="172">
        <f>'将来負担比率（分子）の構造'!L$45</f>
        <v>930</v>
      </c>
      <c r="L62" s="172"/>
      <c r="M62" s="172"/>
      <c r="N62" s="172">
        <f>'将来負担比率（分子）の構造'!M$45</f>
        <v>973</v>
      </c>
      <c r="O62" s="172"/>
      <c r="P62" s="172"/>
    </row>
    <row r="63" spans="1:16" x14ac:dyDescent="0.15">
      <c r="A63" s="172" t="s">
        <v>34</v>
      </c>
      <c r="B63" s="172">
        <f>'将来負担比率（分子）の構造'!I$44</f>
        <v>154</v>
      </c>
      <c r="C63" s="172"/>
      <c r="D63" s="172"/>
      <c r="E63" s="172">
        <f>'将来負担比率（分子）の構造'!J$44</f>
        <v>127</v>
      </c>
      <c r="F63" s="172"/>
      <c r="G63" s="172"/>
      <c r="H63" s="172">
        <f>'将来負担比率（分子）の構造'!K$44</f>
        <v>100</v>
      </c>
      <c r="I63" s="172"/>
      <c r="J63" s="172"/>
      <c r="K63" s="172">
        <f>'将来負担比率（分子）の構造'!L$44</f>
        <v>70</v>
      </c>
      <c r="L63" s="172"/>
      <c r="M63" s="172"/>
      <c r="N63" s="172">
        <f>'将来負担比率（分子）の構造'!M$44</f>
        <v>47</v>
      </c>
      <c r="O63" s="172"/>
      <c r="P63" s="172"/>
    </row>
    <row r="64" spans="1:16" x14ac:dyDescent="0.15">
      <c r="A64" s="172" t="s">
        <v>33</v>
      </c>
      <c r="B64" s="172">
        <f>'将来負担比率（分子）の構造'!I$43</f>
        <v>586</v>
      </c>
      <c r="C64" s="172"/>
      <c r="D64" s="172"/>
      <c r="E64" s="172">
        <f>'将来負担比率（分子）の構造'!J$43</f>
        <v>541</v>
      </c>
      <c r="F64" s="172"/>
      <c r="G64" s="172"/>
      <c r="H64" s="172">
        <f>'将来負担比率（分子）の構造'!K$43</f>
        <v>481</v>
      </c>
      <c r="I64" s="172"/>
      <c r="J64" s="172"/>
      <c r="K64" s="172">
        <f>'将来負担比率（分子）の構造'!L$43</f>
        <v>443</v>
      </c>
      <c r="L64" s="172"/>
      <c r="M64" s="172"/>
      <c r="N64" s="172">
        <f>'将来負担比率（分子）の構造'!M$43</f>
        <v>394</v>
      </c>
      <c r="O64" s="172"/>
      <c r="P64" s="172"/>
    </row>
    <row r="65" spans="1:16" x14ac:dyDescent="0.15">
      <c r="A65" s="172" t="s">
        <v>32</v>
      </c>
      <c r="B65" s="172">
        <f>'将来負担比率（分子）の構造'!I$42</f>
        <v>0</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t="str">
        <f>'将来負担比率（分子）の構造'!M$42</f>
        <v>-</v>
      </c>
      <c r="O65" s="172"/>
      <c r="P65" s="172"/>
    </row>
    <row r="66" spans="1:16" x14ac:dyDescent="0.15">
      <c r="A66" s="172" t="s">
        <v>31</v>
      </c>
      <c r="B66" s="172">
        <f>'将来負担比率（分子）の構造'!I$41</f>
        <v>3150</v>
      </c>
      <c r="C66" s="172"/>
      <c r="D66" s="172"/>
      <c r="E66" s="172">
        <f>'将来負担比率（分子）の構造'!J$41</f>
        <v>2863</v>
      </c>
      <c r="F66" s="172"/>
      <c r="G66" s="172"/>
      <c r="H66" s="172">
        <f>'将来負担比率（分子）の構造'!K$41</f>
        <v>2560</v>
      </c>
      <c r="I66" s="172"/>
      <c r="J66" s="172"/>
      <c r="K66" s="172">
        <f>'将来負担比率（分子）の構造'!L$41</f>
        <v>2397</v>
      </c>
      <c r="L66" s="172"/>
      <c r="M66" s="172"/>
      <c r="N66" s="172">
        <f>'将来負担比率（分子）の構造'!M$41</f>
        <v>2981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2263</v>
      </c>
      <c r="C72" s="176">
        <f>基金残高に係る経年分析!G55</f>
        <v>2262</v>
      </c>
      <c r="D72" s="176">
        <f>基金残高に係る経年分析!H55</f>
        <v>2262</v>
      </c>
    </row>
    <row r="73" spans="1:16" x14ac:dyDescent="0.15">
      <c r="A73" s="175" t="s">
        <v>78</v>
      </c>
      <c r="B73" s="176">
        <f>基金残高に係る経年分析!F56</f>
        <v>1291</v>
      </c>
      <c r="C73" s="176">
        <f>基金残高に係る経年分析!G56</f>
        <v>885</v>
      </c>
      <c r="D73" s="176">
        <f>基金残高に係る経年分析!H56</f>
        <v>1039</v>
      </c>
    </row>
    <row r="74" spans="1:16" x14ac:dyDescent="0.15">
      <c r="A74" s="175" t="s">
        <v>79</v>
      </c>
      <c r="B74" s="176">
        <f>基金残高に係る経年分析!F57</f>
        <v>5818</v>
      </c>
      <c r="C74" s="176">
        <f>基金残高に係る経年分析!G57</f>
        <v>5847</v>
      </c>
      <c r="D74" s="176">
        <f>基金残高に係る経年分析!H57</f>
        <v>6346</v>
      </c>
    </row>
  </sheetData>
  <sheetProtection algorithmName="SHA-512" hashValue="4d5KcpcKR0wUhvnC51KqN1fW1kD3hvI9vbvVkwyy2W3mG/YtP/abe8qR3L/z97O6fT3TcIf1OXLbT0TRGfOdMA==" saltValue="dFDjoowRu0EfUbnbxDai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579</v>
      </c>
      <c r="DI1" s="747"/>
      <c r="DJ1" s="747"/>
      <c r="DK1" s="747"/>
      <c r="DL1" s="747"/>
      <c r="DM1" s="747"/>
      <c r="DN1" s="748"/>
      <c r="DO1" s="212"/>
      <c r="DP1" s="746" t="s">
        <v>580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581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3" t="s">
        <v>222</v>
      </c>
      <c r="AQ4" s="743"/>
      <c r="AR4" s="743"/>
      <c r="AS4" s="743"/>
      <c r="AT4" s="743"/>
      <c r="AU4" s="743"/>
      <c r="AV4" s="743"/>
      <c r="AW4" s="743"/>
      <c r="AX4" s="743"/>
      <c r="AY4" s="743"/>
      <c r="AZ4" s="743"/>
      <c r="BA4" s="743"/>
      <c r="BB4" s="743"/>
      <c r="BC4" s="743"/>
      <c r="BD4" s="743"/>
      <c r="BE4" s="743"/>
      <c r="BF4" s="743"/>
      <c r="BG4" s="743" t="s">
        <v>223</v>
      </c>
      <c r="BH4" s="743"/>
      <c r="BI4" s="743"/>
      <c r="BJ4" s="743"/>
      <c r="BK4" s="743"/>
      <c r="BL4" s="743"/>
      <c r="BM4" s="743"/>
      <c r="BN4" s="743"/>
      <c r="BO4" s="743" t="s">
        <v>220</v>
      </c>
      <c r="BP4" s="743"/>
      <c r="BQ4" s="743"/>
      <c r="BR4" s="743"/>
      <c r="BS4" s="743" t="s">
        <v>224</v>
      </c>
      <c r="BT4" s="743"/>
      <c r="BU4" s="743"/>
      <c r="BV4" s="743"/>
      <c r="BW4" s="743"/>
      <c r="BX4" s="743"/>
      <c r="BY4" s="743"/>
      <c r="BZ4" s="743"/>
      <c r="CA4" s="743"/>
      <c r="CB4" s="743"/>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226</v>
      </c>
      <c r="C5" s="697"/>
      <c r="D5" s="697"/>
      <c r="E5" s="697"/>
      <c r="F5" s="697"/>
      <c r="G5" s="697"/>
      <c r="H5" s="697"/>
      <c r="I5" s="697"/>
      <c r="J5" s="697"/>
      <c r="K5" s="697"/>
      <c r="L5" s="697"/>
      <c r="M5" s="697"/>
      <c r="N5" s="697"/>
      <c r="O5" s="697"/>
      <c r="P5" s="697"/>
      <c r="Q5" s="698"/>
      <c r="R5" s="681">
        <v>709597</v>
      </c>
      <c r="S5" s="682"/>
      <c r="T5" s="682"/>
      <c r="U5" s="682"/>
      <c r="V5" s="682"/>
      <c r="W5" s="682"/>
      <c r="X5" s="682"/>
      <c r="Y5" s="725"/>
      <c r="Z5" s="744">
        <v>9.8000000000000007</v>
      </c>
      <c r="AA5" s="744"/>
      <c r="AB5" s="744"/>
      <c r="AC5" s="744"/>
      <c r="AD5" s="745">
        <v>709597</v>
      </c>
      <c r="AE5" s="745"/>
      <c r="AF5" s="745"/>
      <c r="AG5" s="745"/>
      <c r="AH5" s="745"/>
      <c r="AI5" s="745"/>
      <c r="AJ5" s="745"/>
      <c r="AK5" s="745"/>
      <c r="AL5" s="726">
        <v>21.8</v>
      </c>
      <c r="AM5" s="701"/>
      <c r="AN5" s="701"/>
      <c r="AO5" s="727"/>
      <c r="AP5" s="696" t="s">
        <v>227</v>
      </c>
      <c r="AQ5" s="697"/>
      <c r="AR5" s="697"/>
      <c r="AS5" s="697"/>
      <c r="AT5" s="697"/>
      <c r="AU5" s="697"/>
      <c r="AV5" s="697"/>
      <c r="AW5" s="697"/>
      <c r="AX5" s="697"/>
      <c r="AY5" s="697"/>
      <c r="AZ5" s="697"/>
      <c r="BA5" s="697"/>
      <c r="BB5" s="697"/>
      <c r="BC5" s="697"/>
      <c r="BD5" s="697"/>
      <c r="BE5" s="697"/>
      <c r="BF5" s="698"/>
      <c r="BG5" s="628">
        <v>703450</v>
      </c>
      <c r="BH5" s="629"/>
      <c r="BI5" s="629"/>
      <c r="BJ5" s="629"/>
      <c r="BK5" s="629"/>
      <c r="BL5" s="629"/>
      <c r="BM5" s="629"/>
      <c r="BN5" s="630"/>
      <c r="BO5" s="655">
        <v>99.1</v>
      </c>
      <c r="BP5" s="655"/>
      <c r="BQ5" s="655"/>
      <c r="BR5" s="655"/>
      <c r="BS5" s="656" t="s">
        <v>582</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583</v>
      </c>
      <c r="C6" s="626"/>
      <c r="D6" s="626"/>
      <c r="E6" s="626"/>
      <c r="F6" s="626"/>
      <c r="G6" s="626"/>
      <c r="H6" s="626"/>
      <c r="I6" s="626"/>
      <c r="J6" s="626"/>
      <c r="K6" s="626"/>
      <c r="L6" s="626"/>
      <c r="M6" s="626"/>
      <c r="N6" s="626"/>
      <c r="O6" s="626"/>
      <c r="P6" s="626"/>
      <c r="Q6" s="627"/>
      <c r="R6" s="628">
        <v>74418</v>
      </c>
      <c r="S6" s="629"/>
      <c r="T6" s="629"/>
      <c r="U6" s="629"/>
      <c r="V6" s="629"/>
      <c r="W6" s="629"/>
      <c r="X6" s="629"/>
      <c r="Y6" s="630"/>
      <c r="Z6" s="655">
        <v>1</v>
      </c>
      <c r="AA6" s="655"/>
      <c r="AB6" s="655"/>
      <c r="AC6" s="655"/>
      <c r="AD6" s="656">
        <v>74418</v>
      </c>
      <c r="AE6" s="656"/>
      <c r="AF6" s="656"/>
      <c r="AG6" s="656"/>
      <c r="AH6" s="656"/>
      <c r="AI6" s="656"/>
      <c r="AJ6" s="656"/>
      <c r="AK6" s="656"/>
      <c r="AL6" s="631">
        <v>2.2999999999999998</v>
      </c>
      <c r="AM6" s="632"/>
      <c r="AN6" s="632"/>
      <c r="AO6" s="657"/>
      <c r="AP6" s="625" t="s">
        <v>231</v>
      </c>
      <c r="AQ6" s="626"/>
      <c r="AR6" s="626"/>
      <c r="AS6" s="626"/>
      <c r="AT6" s="626"/>
      <c r="AU6" s="626"/>
      <c r="AV6" s="626"/>
      <c r="AW6" s="626"/>
      <c r="AX6" s="626"/>
      <c r="AY6" s="626"/>
      <c r="AZ6" s="626"/>
      <c r="BA6" s="626"/>
      <c r="BB6" s="626"/>
      <c r="BC6" s="626"/>
      <c r="BD6" s="626"/>
      <c r="BE6" s="626"/>
      <c r="BF6" s="627"/>
      <c r="BG6" s="628">
        <v>703450</v>
      </c>
      <c r="BH6" s="629"/>
      <c r="BI6" s="629"/>
      <c r="BJ6" s="629"/>
      <c r="BK6" s="629"/>
      <c r="BL6" s="629"/>
      <c r="BM6" s="629"/>
      <c r="BN6" s="630"/>
      <c r="BO6" s="655">
        <v>99.1</v>
      </c>
      <c r="BP6" s="655"/>
      <c r="BQ6" s="655"/>
      <c r="BR6" s="655"/>
      <c r="BS6" s="656" t="s">
        <v>584</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72521</v>
      </c>
      <c r="CS6" s="629"/>
      <c r="CT6" s="629"/>
      <c r="CU6" s="629"/>
      <c r="CV6" s="629"/>
      <c r="CW6" s="629"/>
      <c r="CX6" s="629"/>
      <c r="CY6" s="630"/>
      <c r="CZ6" s="726">
        <v>1.1000000000000001</v>
      </c>
      <c r="DA6" s="701"/>
      <c r="DB6" s="701"/>
      <c r="DC6" s="729"/>
      <c r="DD6" s="634" t="s">
        <v>128</v>
      </c>
      <c r="DE6" s="629"/>
      <c r="DF6" s="629"/>
      <c r="DG6" s="629"/>
      <c r="DH6" s="629"/>
      <c r="DI6" s="629"/>
      <c r="DJ6" s="629"/>
      <c r="DK6" s="629"/>
      <c r="DL6" s="629"/>
      <c r="DM6" s="629"/>
      <c r="DN6" s="629"/>
      <c r="DO6" s="629"/>
      <c r="DP6" s="630"/>
      <c r="DQ6" s="634">
        <v>72482</v>
      </c>
      <c r="DR6" s="629"/>
      <c r="DS6" s="629"/>
      <c r="DT6" s="629"/>
      <c r="DU6" s="629"/>
      <c r="DV6" s="629"/>
      <c r="DW6" s="629"/>
      <c r="DX6" s="629"/>
      <c r="DY6" s="629"/>
      <c r="DZ6" s="629"/>
      <c r="EA6" s="629"/>
      <c r="EB6" s="629"/>
      <c r="EC6" s="673"/>
    </row>
    <row r="7" spans="2:143" ht="11.25" customHeight="1" x14ac:dyDescent="0.15">
      <c r="B7" s="625" t="s">
        <v>233</v>
      </c>
      <c r="C7" s="626"/>
      <c r="D7" s="626"/>
      <c r="E7" s="626"/>
      <c r="F7" s="626"/>
      <c r="G7" s="626"/>
      <c r="H7" s="626"/>
      <c r="I7" s="626"/>
      <c r="J7" s="626"/>
      <c r="K7" s="626"/>
      <c r="L7" s="626"/>
      <c r="M7" s="626"/>
      <c r="N7" s="626"/>
      <c r="O7" s="626"/>
      <c r="P7" s="626"/>
      <c r="Q7" s="627"/>
      <c r="R7" s="628">
        <v>370</v>
      </c>
      <c r="S7" s="629"/>
      <c r="T7" s="629"/>
      <c r="U7" s="629"/>
      <c r="V7" s="629"/>
      <c r="W7" s="629"/>
      <c r="X7" s="629"/>
      <c r="Y7" s="630"/>
      <c r="Z7" s="655">
        <v>0</v>
      </c>
      <c r="AA7" s="655"/>
      <c r="AB7" s="655"/>
      <c r="AC7" s="655"/>
      <c r="AD7" s="656">
        <v>370</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302096</v>
      </c>
      <c r="BH7" s="629"/>
      <c r="BI7" s="629"/>
      <c r="BJ7" s="629"/>
      <c r="BK7" s="629"/>
      <c r="BL7" s="629"/>
      <c r="BM7" s="629"/>
      <c r="BN7" s="630"/>
      <c r="BO7" s="655">
        <v>42.6</v>
      </c>
      <c r="BP7" s="655"/>
      <c r="BQ7" s="655"/>
      <c r="BR7" s="655"/>
      <c r="BS7" s="656" t="s">
        <v>128</v>
      </c>
      <c r="BT7" s="656"/>
      <c r="BU7" s="656"/>
      <c r="BV7" s="656"/>
      <c r="BW7" s="656"/>
      <c r="BX7" s="656"/>
      <c r="BY7" s="656"/>
      <c r="BZ7" s="656"/>
      <c r="CA7" s="656"/>
      <c r="CB7" s="714"/>
      <c r="CD7" s="665" t="s">
        <v>235</v>
      </c>
      <c r="CE7" s="666"/>
      <c r="CF7" s="666"/>
      <c r="CG7" s="666"/>
      <c r="CH7" s="666"/>
      <c r="CI7" s="666"/>
      <c r="CJ7" s="666"/>
      <c r="CK7" s="666"/>
      <c r="CL7" s="666"/>
      <c r="CM7" s="666"/>
      <c r="CN7" s="666"/>
      <c r="CO7" s="666"/>
      <c r="CP7" s="666"/>
      <c r="CQ7" s="667"/>
      <c r="CR7" s="628">
        <v>2255768</v>
      </c>
      <c r="CS7" s="629"/>
      <c r="CT7" s="629"/>
      <c r="CU7" s="629"/>
      <c r="CV7" s="629"/>
      <c r="CW7" s="629"/>
      <c r="CX7" s="629"/>
      <c r="CY7" s="630"/>
      <c r="CZ7" s="655">
        <v>33.299999999999997</v>
      </c>
      <c r="DA7" s="655"/>
      <c r="DB7" s="655"/>
      <c r="DC7" s="655"/>
      <c r="DD7" s="634">
        <v>190767</v>
      </c>
      <c r="DE7" s="629"/>
      <c r="DF7" s="629"/>
      <c r="DG7" s="629"/>
      <c r="DH7" s="629"/>
      <c r="DI7" s="629"/>
      <c r="DJ7" s="629"/>
      <c r="DK7" s="629"/>
      <c r="DL7" s="629"/>
      <c r="DM7" s="629"/>
      <c r="DN7" s="629"/>
      <c r="DO7" s="629"/>
      <c r="DP7" s="630"/>
      <c r="DQ7" s="634">
        <v>1603801</v>
      </c>
      <c r="DR7" s="629"/>
      <c r="DS7" s="629"/>
      <c r="DT7" s="629"/>
      <c r="DU7" s="629"/>
      <c r="DV7" s="629"/>
      <c r="DW7" s="629"/>
      <c r="DX7" s="629"/>
      <c r="DY7" s="629"/>
      <c r="DZ7" s="629"/>
      <c r="EA7" s="629"/>
      <c r="EB7" s="629"/>
      <c r="EC7" s="673"/>
    </row>
    <row r="8" spans="2:143" ht="11.25" customHeight="1" x14ac:dyDescent="0.15">
      <c r="B8" s="625" t="s">
        <v>236</v>
      </c>
      <c r="C8" s="626"/>
      <c r="D8" s="626"/>
      <c r="E8" s="626"/>
      <c r="F8" s="626"/>
      <c r="G8" s="626"/>
      <c r="H8" s="626"/>
      <c r="I8" s="626"/>
      <c r="J8" s="626"/>
      <c r="K8" s="626"/>
      <c r="L8" s="626"/>
      <c r="M8" s="626"/>
      <c r="N8" s="626"/>
      <c r="O8" s="626"/>
      <c r="P8" s="626"/>
      <c r="Q8" s="627"/>
      <c r="R8" s="628">
        <v>3750</v>
      </c>
      <c r="S8" s="629"/>
      <c r="T8" s="629"/>
      <c r="U8" s="629"/>
      <c r="V8" s="629"/>
      <c r="W8" s="629"/>
      <c r="X8" s="629"/>
      <c r="Y8" s="630"/>
      <c r="Z8" s="655">
        <v>0.1</v>
      </c>
      <c r="AA8" s="655"/>
      <c r="AB8" s="655"/>
      <c r="AC8" s="655"/>
      <c r="AD8" s="656">
        <v>3750</v>
      </c>
      <c r="AE8" s="656"/>
      <c r="AF8" s="656"/>
      <c r="AG8" s="656"/>
      <c r="AH8" s="656"/>
      <c r="AI8" s="656"/>
      <c r="AJ8" s="656"/>
      <c r="AK8" s="656"/>
      <c r="AL8" s="631">
        <v>0.1</v>
      </c>
      <c r="AM8" s="632"/>
      <c r="AN8" s="632"/>
      <c r="AO8" s="657"/>
      <c r="AP8" s="625" t="s">
        <v>237</v>
      </c>
      <c r="AQ8" s="626"/>
      <c r="AR8" s="626"/>
      <c r="AS8" s="626"/>
      <c r="AT8" s="626"/>
      <c r="AU8" s="626"/>
      <c r="AV8" s="626"/>
      <c r="AW8" s="626"/>
      <c r="AX8" s="626"/>
      <c r="AY8" s="626"/>
      <c r="AZ8" s="626"/>
      <c r="BA8" s="626"/>
      <c r="BB8" s="626"/>
      <c r="BC8" s="626"/>
      <c r="BD8" s="626"/>
      <c r="BE8" s="626"/>
      <c r="BF8" s="627"/>
      <c r="BG8" s="628">
        <v>12308</v>
      </c>
      <c r="BH8" s="629"/>
      <c r="BI8" s="629"/>
      <c r="BJ8" s="629"/>
      <c r="BK8" s="629"/>
      <c r="BL8" s="629"/>
      <c r="BM8" s="629"/>
      <c r="BN8" s="630"/>
      <c r="BO8" s="655">
        <v>1.7</v>
      </c>
      <c r="BP8" s="655"/>
      <c r="BQ8" s="655"/>
      <c r="BR8" s="655"/>
      <c r="BS8" s="656" t="s">
        <v>584</v>
      </c>
      <c r="BT8" s="656"/>
      <c r="BU8" s="656"/>
      <c r="BV8" s="656"/>
      <c r="BW8" s="656"/>
      <c r="BX8" s="656"/>
      <c r="BY8" s="656"/>
      <c r="BZ8" s="656"/>
      <c r="CA8" s="656"/>
      <c r="CB8" s="714"/>
      <c r="CD8" s="665" t="s">
        <v>238</v>
      </c>
      <c r="CE8" s="666"/>
      <c r="CF8" s="666"/>
      <c r="CG8" s="666"/>
      <c r="CH8" s="666"/>
      <c r="CI8" s="666"/>
      <c r="CJ8" s="666"/>
      <c r="CK8" s="666"/>
      <c r="CL8" s="666"/>
      <c r="CM8" s="666"/>
      <c r="CN8" s="666"/>
      <c r="CO8" s="666"/>
      <c r="CP8" s="666"/>
      <c r="CQ8" s="667"/>
      <c r="CR8" s="628">
        <v>1736502</v>
      </c>
      <c r="CS8" s="629"/>
      <c r="CT8" s="629"/>
      <c r="CU8" s="629"/>
      <c r="CV8" s="629"/>
      <c r="CW8" s="629"/>
      <c r="CX8" s="629"/>
      <c r="CY8" s="630"/>
      <c r="CZ8" s="655">
        <v>25.6</v>
      </c>
      <c r="DA8" s="655"/>
      <c r="DB8" s="655"/>
      <c r="DC8" s="655"/>
      <c r="DD8" s="634">
        <v>1920</v>
      </c>
      <c r="DE8" s="629"/>
      <c r="DF8" s="629"/>
      <c r="DG8" s="629"/>
      <c r="DH8" s="629"/>
      <c r="DI8" s="629"/>
      <c r="DJ8" s="629"/>
      <c r="DK8" s="629"/>
      <c r="DL8" s="629"/>
      <c r="DM8" s="629"/>
      <c r="DN8" s="629"/>
      <c r="DO8" s="629"/>
      <c r="DP8" s="630"/>
      <c r="DQ8" s="634">
        <v>915762</v>
      </c>
      <c r="DR8" s="629"/>
      <c r="DS8" s="629"/>
      <c r="DT8" s="629"/>
      <c r="DU8" s="629"/>
      <c r="DV8" s="629"/>
      <c r="DW8" s="629"/>
      <c r="DX8" s="629"/>
      <c r="DY8" s="629"/>
      <c r="DZ8" s="629"/>
      <c r="EA8" s="629"/>
      <c r="EB8" s="629"/>
      <c r="EC8" s="673"/>
    </row>
    <row r="9" spans="2:143" ht="11.25" customHeight="1" x14ac:dyDescent="0.15">
      <c r="B9" s="625" t="s">
        <v>239</v>
      </c>
      <c r="C9" s="626"/>
      <c r="D9" s="626"/>
      <c r="E9" s="626"/>
      <c r="F9" s="626"/>
      <c r="G9" s="626"/>
      <c r="H9" s="626"/>
      <c r="I9" s="626"/>
      <c r="J9" s="626"/>
      <c r="K9" s="626"/>
      <c r="L9" s="626"/>
      <c r="M9" s="626"/>
      <c r="N9" s="626"/>
      <c r="O9" s="626"/>
      <c r="P9" s="626"/>
      <c r="Q9" s="627"/>
      <c r="R9" s="628">
        <v>4379</v>
      </c>
      <c r="S9" s="629"/>
      <c r="T9" s="629"/>
      <c r="U9" s="629"/>
      <c r="V9" s="629"/>
      <c r="W9" s="629"/>
      <c r="X9" s="629"/>
      <c r="Y9" s="630"/>
      <c r="Z9" s="655">
        <v>0.1</v>
      </c>
      <c r="AA9" s="655"/>
      <c r="AB9" s="655"/>
      <c r="AC9" s="655"/>
      <c r="AD9" s="656">
        <v>4379</v>
      </c>
      <c r="AE9" s="656"/>
      <c r="AF9" s="656"/>
      <c r="AG9" s="656"/>
      <c r="AH9" s="656"/>
      <c r="AI9" s="656"/>
      <c r="AJ9" s="656"/>
      <c r="AK9" s="656"/>
      <c r="AL9" s="631">
        <v>0.1</v>
      </c>
      <c r="AM9" s="632"/>
      <c r="AN9" s="632"/>
      <c r="AO9" s="657"/>
      <c r="AP9" s="625" t="s">
        <v>240</v>
      </c>
      <c r="AQ9" s="626"/>
      <c r="AR9" s="626"/>
      <c r="AS9" s="626"/>
      <c r="AT9" s="626"/>
      <c r="AU9" s="626"/>
      <c r="AV9" s="626"/>
      <c r="AW9" s="626"/>
      <c r="AX9" s="626"/>
      <c r="AY9" s="626"/>
      <c r="AZ9" s="626"/>
      <c r="BA9" s="626"/>
      <c r="BB9" s="626"/>
      <c r="BC9" s="626"/>
      <c r="BD9" s="626"/>
      <c r="BE9" s="626"/>
      <c r="BF9" s="627"/>
      <c r="BG9" s="628">
        <v>253079</v>
      </c>
      <c r="BH9" s="629"/>
      <c r="BI9" s="629"/>
      <c r="BJ9" s="629"/>
      <c r="BK9" s="629"/>
      <c r="BL9" s="629"/>
      <c r="BM9" s="629"/>
      <c r="BN9" s="630"/>
      <c r="BO9" s="655">
        <v>35.700000000000003</v>
      </c>
      <c r="BP9" s="655"/>
      <c r="BQ9" s="655"/>
      <c r="BR9" s="655"/>
      <c r="BS9" s="656" t="s">
        <v>584</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389623</v>
      </c>
      <c r="CS9" s="629"/>
      <c r="CT9" s="629"/>
      <c r="CU9" s="629"/>
      <c r="CV9" s="629"/>
      <c r="CW9" s="629"/>
      <c r="CX9" s="629"/>
      <c r="CY9" s="630"/>
      <c r="CZ9" s="655">
        <v>5.7</v>
      </c>
      <c r="DA9" s="655"/>
      <c r="DB9" s="655"/>
      <c r="DC9" s="655"/>
      <c r="DD9" s="634">
        <v>33155</v>
      </c>
      <c r="DE9" s="629"/>
      <c r="DF9" s="629"/>
      <c r="DG9" s="629"/>
      <c r="DH9" s="629"/>
      <c r="DI9" s="629"/>
      <c r="DJ9" s="629"/>
      <c r="DK9" s="629"/>
      <c r="DL9" s="629"/>
      <c r="DM9" s="629"/>
      <c r="DN9" s="629"/>
      <c r="DO9" s="629"/>
      <c r="DP9" s="630"/>
      <c r="DQ9" s="634">
        <v>305513</v>
      </c>
      <c r="DR9" s="629"/>
      <c r="DS9" s="629"/>
      <c r="DT9" s="629"/>
      <c r="DU9" s="629"/>
      <c r="DV9" s="629"/>
      <c r="DW9" s="629"/>
      <c r="DX9" s="629"/>
      <c r="DY9" s="629"/>
      <c r="DZ9" s="629"/>
      <c r="EA9" s="629"/>
      <c r="EB9" s="629"/>
      <c r="EC9" s="673"/>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582</v>
      </c>
      <c r="S10" s="629"/>
      <c r="T10" s="629"/>
      <c r="U10" s="629"/>
      <c r="V10" s="629"/>
      <c r="W10" s="629"/>
      <c r="X10" s="629"/>
      <c r="Y10" s="630"/>
      <c r="Z10" s="655" t="s">
        <v>128</v>
      </c>
      <c r="AA10" s="655"/>
      <c r="AB10" s="655"/>
      <c r="AC10" s="655"/>
      <c r="AD10" s="656" t="s">
        <v>582</v>
      </c>
      <c r="AE10" s="656"/>
      <c r="AF10" s="656"/>
      <c r="AG10" s="656"/>
      <c r="AH10" s="656"/>
      <c r="AI10" s="656"/>
      <c r="AJ10" s="656"/>
      <c r="AK10" s="656"/>
      <c r="AL10" s="631" t="s">
        <v>585</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13944</v>
      </c>
      <c r="BH10" s="629"/>
      <c r="BI10" s="629"/>
      <c r="BJ10" s="629"/>
      <c r="BK10" s="629"/>
      <c r="BL10" s="629"/>
      <c r="BM10" s="629"/>
      <c r="BN10" s="630"/>
      <c r="BO10" s="655">
        <v>2</v>
      </c>
      <c r="BP10" s="655"/>
      <c r="BQ10" s="655"/>
      <c r="BR10" s="655"/>
      <c r="BS10" s="656" t="s">
        <v>584</v>
      </c>
      <c r="BT10" s="656"/>
      <c r="BU10" s="656"/>
      <c r="BV10" s="656"/>
      <c r="BW10" s="656"/>
      <c r="BX10" s="656"/>
      <c r="BY10" s="656"/>
      <c r="BZ10" s="656"/>
      <c r="CA10" s="656"/>
      <c r="CB10" s="714"/>
      <c r="CD10" s="665" t="s">
        <v>244</v>
      </c>
      <c r="CE10" s="666"/>
      <c r="CF10" s="666"/>
      <c r="CG10" s="666"/>
      <c r="CH10" s="666"/>
      <c r="CI10" s="666"/>
      <c r="CJ10" s="666"/>
      <c r="CK10" s="666"/>
      <c r="CL10" s="666"/>
      <c r="CM10" s="666"/>
      <c r="CN10" s="666"/>
      <c r="CO10" s="666"/>
      <c r="CP10" s="666"/>
      <c r="CQ10" s="667"/>
      <c r="CR10" s="628" t="s">
        <v>128</v>
      </c>
      <c r="CS10" s="629"/>
      <c r="CT10" s="629"/>
      <c r="CU10" s="629"/>
      <c r="CV10" s="629"/>
      <c r="CW10" s="629"/>
      <c r="CX10" s="629"/>
      <c r="CY10" s="630"/>
      <c r="CZ10" s="655" t="s">
        <v>582</v>
      </c>
      <c r="DA10" s="655"/>
      <c r="DB10" s="655"/>
      <c r="DC10" s="655"/>
      <c r="DD10" s="634" t="s">
        <v>585</v>
      </c>
      <c r="DE10" s="629"/>
      <c r="DF10" s="629"/>
      <c r="DG10" s="629"/>
      <c r="DH10" s="629"/>
      <c r="DI10" s="629"/>
      <c r="DJ10" s="629"/>
      <c r="DK10" s="629"/>
      <c r="DL10" s="629"/>
      <c r="DM10" s="629"/>
      <c r="DN10" s="629"/>
      <c r="DO10" s="629"/>
      <c r="DP10" s="630"/>
      <c r="DQ10" s="634" t="s">
        <v>582</v>
      </c>
      <c r="DR10" s="629"/>
      <c r="DS10" s="629"/>
      <c r="DT10" s="629"/>
      <c r="DU10" s="629"/>
      <c r="DV10" s="629"/>
      <c r="DW10" s="629"/>
      <c r="DX10" s="629"/>
      <c r="DY10" s="629"/>
      <c r="DZ10" s="629"/>
      <c r="EA10" s="629"/>
      <c r="EB10" s="629"/>
      <c r="EC10" s="673"/>
    </row>
    <row r="11" spans="2:143" ht="11.25" customHeight="1" x14ac:dyDescent="0.15">
      <c r="B11" s="625" t="s">
        <v>245</v>
      </c>
      <c r="C11" s="626"/>
      <c r="D11" s="626"/>
      <c r="E11" s="626"/>
      <c r="F11" s="626"/>
      <c r="G11" s="626"/>
      <c r="H11" s="626"/>
      <c r="I11" s="626"/>
      <c r="J11" s="626"/>
      <c r="K11" s="626"/>
      <c r="L11" s="626"/>
      <c r="M11" s="626"/>
      <c r="N11" s="626"/>
      <c r="O11" s="626"/>
      <c r="P11" s="626"/>
      <c r="Q11" s="627"/>
      <c r="R11" s="628">
        <v>166551</v>
      </c>
      <c r="S11" s="629"/>
      <c r="T11" s="629"/>
      <c r="U11" s="629"/>
      <c r="V11" s="629"/>
      <c r="W11" s="629"/>
      <c r="X11" s="629"/>
      <c r="Y11" s="630"/>
      <c r="Z11" s="631">
        <v>2.2999999999999998</v>
      </c>
      <c r="AA11" s="632"/>
      <c r="AB11" s="632"/>
      <c r="AC11" s="633"/>
      <c r="AD11" s="634">
        <v>166551</v>
      </c>
      <c r="AE11" s="629"/>
      <c r="AF11" s="629"/>
      <c r="AG11" s="629"/>
      <c r="AH11" s="629"/>
      <c r="AI11" s="629"/>
      <c r="AJ11" s="629"/>
      <c r="AK11" s="630"/>
      <c r="AL11" s="631">
        <v>5.0999999999999996</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22765</v>
      </c>
      <c r="BH11" s="629"/>
      <c r="BI11" s="629"/>
      <c r="BJ11" s="629"/>
      <c r="BK11" s="629"/>
      <c r="BL11" s="629"/>
      <c r="BM11" s="629"/>
      <c r="BN11" s="630"/>
      <c r="BO11" s="655">
        <v>3.2</v>
      </c>
      <c r="BP11" s="655"/>
      <c r="BQ11" s="655"/>
      <c r="BR11" s="655"/>
      <c r="BS11" s="656" t="s">
        <v>584</v>
      </c>
      <c r="BT11" s="656"/>
      <c r="BU11" s="656"/>
      <c r="BV11" s="656"/>
      <c r="BW11" s="656"/>
      <c r="BX11" s="656"/>
      <c r="BY11" s="656"/>
      <c r="BZ11" s="656"/>
      <c r="CA11" s="656"/>
      <c r="CB11" s="714"/>
      <c r="CD11" s="665" t="s">
        <v>247</v>
      </c>
      <c r="CE11" s="666"/>
      <c r="CF11" s="666"/>
      <c r="CG11" s="666"/>
      <c r="CH11" s="666"/>
      <c r="CI11" s="666"/>
      <c r="CJ11" s="666"/>
      <c r="CK11" s="666"/>
      <c r="CL11" s="666"/>
      <c r="CM11" s="666"/>
      <c r="CN11" s="666"/>
      <c r="CO11" s="666"/>
      <c r="CP11" s="666"/>
      <c r="CQ11" s="667"/>
      <c r="CR11" s="628">
        <v>254662</v>
      </c>
      <c r="CS11" s="629"/>
      <c r="CT11" s="629"/>
      <c r="CU11" s="629"/>
      <c r="CV11" s="629"/>
      <c r="CW11" s="629"/>
      <c r="CX11" s="629"/>
      <c r="CY11" s="630"/>
      <c r="CZ11" s="655">
        <v>3.8</v>
      </c>
      <c r="DA11" s="655"/>
      <c r="DB11" s="655"/>
      <c r="DC11" s="655"/>
      <c r="DD11" s="634">
        <v>24849</v>
      </c>
      <c r="DE11" s="629"/>
      <c r="DF11" s="629"/>
      <c r="DG11" s="629"/>
      <c r="DH11" s="629"/>
      <c r="DI11" s="629"/>
      <c r="DJ11" s="629"/>
      <c r="DK11" s="629"/>
      <c r="DL11" s="629"/>
      <c r="DM11" s="629"/>
      <c r="DN11" s="629"/>
      <c r="DO11" s="629"/>
      <c r="DP11" s="630"/>
      <c r="DQ11" s="634">
        <v>165338</v>
      </c>
      <c r="DR11" s="629"/>
      <c r="DS11" s="629"/>
      <c r="DT11" s="629"/>
      <c r="DU11" s="629"/>
      <c r="DV11" s="629"/>
      <c r="DW11" s="629"/>
      <c r="DX11" s="629"/>
      <c r="DY11" s="629"/>
      <c r="DZ11" s="629"/>
      <c r="EA11" s="629"/>
      <c r="EB11" s="629"/>
      <c r="EC11" s="673"/>
    </row>
    <row r="12" spans="2:143" ht="11.25" customHeight="1" x14ac:dyDescent="0.15">
      <c r="B12" s="625" t="s">
        <v>248</v>
      </c>
      <c r="C12" s="626"/>
      <c r="D12" s="626"/>
      <c r="E12" s="626"/>
      <c r="F12" s="626"/>
      <c r="G12" s="626"/>
      <c r="H12" s="626"/>
      <c r="I12" s="626"/>
      <c r="J12" s="626"/>
      <c r="K12" s="626"/>
      <c r="L12" s="626"/>
      <c r="M12" s="626"/>
      <c r="N12" s="626"/>
      <c r="O12" s="626"/>
      <c r="P12" s="626"/>
      <c r="Q12" s="627"/>
      <c r="R12" s="628" t="s">
        <v>585</v>
      </c>
      <c r="S12" s="629"/>
      <c r="T12" s="629"/>
      <c r="U12" s="629"/>
      <c r="V12" s="629"/>
      <c r="W12" s="629"/>
      <c r="X12" s="629"/>
      <c r="Y12" s="630"/>
      <c r="Z12" s="655" t="s">
        <v>584</v>
      </c>
      <c r="AA12" s="655"/>
      <c r="AB12" s="655"/>
      <c r="AC12" s="655"/>
      <c r="AD12" s="656" t="s">
        <v>128</v>
      </c>
      <c r="AE12" s="656"/>
      <c r="AF12" s="656"/>
      <c r="AG12" s="656"/>
      <c r="AH12" s="656"/>
      <c r="AI12" s="656"/>
      <c r="AJ12" s="656"/>
      <c r="AK12" s="656"/>
      <c r="AL12" s="631" t="s">
        <v>128</v>
      </c>
      <c r="AM12" s="632"/>
      <c r="AN12" s="632"/>
      <c r="AO12" s="657"/>
      <c r="AP12" s="625" t="s">
        <v>586</v>
      </c>
      <c r="AQ12" s="626"/>
      <c r="AR12" s="626"/>
      <c r="AS12" s="626"/>
      <c r="AT12" s="626"/>
      <c r="AU12" s="626"/>
      <c r="AV12" s="626"/>
      <c r="AW12" s="626"/>
      <c r="AX12" s="626"/>
      <c r="AY12" s="626"/>
      <c r="AZ12" s="626"/>
      <c r="BA12" s="626"/>
      <c r="BB12" s="626"/>
      <c r="BC12" s="626"/>
      <c r="BD12" s="626"/>
      <c r="BE12" s="626"/>
      <c r="BF12" s="627"/>
      <c r="BG12" s="628">
        <v>331552</v>
      </c>
      <c r="BH12" s="629"/>
      <c r="BI12" s="629"/>
      <c r="BJ12" s="629"/>
      <c r="BK12" s="629"/>
      <c r="BL12" s="629"/>
      <c r="BM12" s="629"/>
      <c r="BN12" s="630"/>
      <c r="BO12" s="655">
        <v>46.7</v>
      </c>
      <c r="BP12" s="655"/>
      <c r="BQ12" s="655"/>
      <c r="BR12" s="655"/>
      <c r="BS12" s="656" t="s">
        <v>585</v>
      </c>
      <c r="BT12" s="656"/>
      <c r="BU12" s="656"/>
      <c r="BV12" s="656"/>
      <c r="BW12" s="656"/>
      <c r="BX12" s="656"/>
      <c r="BY12" s="656"/>
      <c r="BZ12" s="656"/>
      <c r="CA12" s="656"/>
      <c r="CB12" s="714"/>
      <c r="CD12" s="665" t="s">
        <v>249</v>
      </c>
      <c r="CE12" s="666"/>
      <c r="CF12" s="666"/>
      <c r="CG12" s="666"/>
      <c r="CH12" s="666"/>
      <c r="CI12" s="666"/>
      <c r="CJ12" s="666"/>
      <c r="CK12" s="666"/>
      <c r="CL12" s="666"/>
      <c r="CM12" s="666"/>
      <c r="CN12" s="666"/>
      <c r="CO12" s="666"/>
      <c r="CP12" s="666"/>
      <c r="CQ12" s="667"/>
      <c r="CR12" s="628">
        <v>59963</v>
      </c>
      <c r="CS12" s="629"/>
      <c r="CT12" s="629"/>
      <c r="CU12" s="629"/>
      <c r="CV12" s="629"/>
      <c r="CW12" s="629"/>
      <c r="CX12" s="629"/>
      <c r="CY12" s="630"/>
      <c r="CZ12" s="655">
        <v>0.9</v>
      </c>
      <c r="DA12" s="655"/>
      <c r="DB12" s="655"/>
      <c r="DC12" s="655"/>
      <c r="DD12" s="634">
        <v>33307</v>
      </c>
      <c r="DE12" s="629"/>
      <c r="DF12" s="629"/>
      <c r="DG12" s="629"/>
      <c r="DH12" s="629"/>
      <c r="DI12" s="629"/>
      <c r="DJ12" s="629"/>
      <c r="DK12" s="629"/>
      <c r="DL12" s="629"/>
      <c r="DM12" s="629"/>
      <c r="DN12" s="629"/>
      <c r="DO12" s="629"/>
      <c r="DP12" s="630"/>
      <c r="DQ12" s="634">
        <v>59429</v>
      </c>
      <c r="DR12" s="629"/>
      <c r="DS12" s="629"/>
      <c r="DT12" s="629"/>
      <c r="DU12" s="629"/>
      <c r="DV12" s="629"/>
      <c r="DW12" s="629"/>
      <c r="DX12" s="629"/>
      <c r="DY12" s="629"/>
      <c r="DZ12" s="629"/>
      <c r="EA12" s="629"/>
      <c r="EB12" s="629"/>
      <c r="EC12" s="673"/>
    </row>
    <row r="13" spans="2:143" ht="11.25" customHeight="1" x14ac:dyDescent="0.15">
      <c r="B13" s="625" t="s">
        <v>250</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584</v>
      </c>
      <c r="AA13" s="655"/>
      <c r="AB13" s="655"/>
      <c r="AC13" s="655"/>
      <c r="AD13" s="656" t="s">
        <v>582</v>
      </c>
      <c r="AE13" s="656"/>
      <c r="AF13" s="656"/>
      <c r="AG13" s="656"/>
      <c r="AH13" s="656"/>
      <c r="AI13" s="656"/>
      <c r="AJ13" s="656"/>
      <c r="AK13" s="656"/>
      <c r="AL13" s="631" t="s">
        <v>584</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330585</v>
      </c>
      <c r="BH13" s="629"/>
      <c r="BI13" s="629"/>
      <c r="BJ13" s="629"/>
      <c r="BK13" s="629"/>
      <c r="BL13" s="629"/>
      <c r="BM13" s="629"/>
      <c r="BN13" s="630"/>
      <c r="BO13" s="655">
        <v>46.6</v>
      </c>
      <c r="BP13" s="655"/>
      <c r="BQ13" s="655"/>
      <c r="BR13" s="655"/>
      <c r="BS13" s="656" t="s">
        <v>584</v>
      </c>
      <c r="BT13" s="656"/>
      <c r="BU13" s="656"/>
      <c r="BV13" s="656"/>
      <c r="BW13" s="656"/>
      <c r="BX13" s="656"/>
      <c r="BY13" s="656"/>
      <c r="BZ13" s="656"/>
      <c r="CA13" s="656"/>
      <c r="CB13" s="714"/>
      <c r="CD13" s="665" t="s">
        <v>252</v>
      </c>
      <c r="CE13" s="666"/>
      <c r="CF13" s="666"/>
      <c r="CG13" s="666"/>
      <c r="CH13" s="666"/>
      <c r="CI13" s="666"/>
      <c r="CJ13" s="666"/>
      <c r="CK13" s="666"/>
      <c r="CL13" s="666"/>
      <c r="CM13" s="666"/>
      <c r="CN13" s="666"/>
      <c r="CO13" s="666"/>
      <c r="CP13" s="666"/>
      <c r="CQ13" s="667"/>
      <c r="CR13" s="628">
        <v>240162</v>
      </c>
      <c r="CS13" s="629"/>
      <c r="CT13" s="629"/>
      <c r="CU13" s="629"/>
      <c r="CV13" s="629"/>
      <c r="CW13" s="629"/>
      <c r="CX13" s="629"/>
      <c r="CY13" s="630"/>
      <c r="CZ13" s="655">
        <v>3.5</v>
      </c>
      <c r="DA13" s="655"/>
      <c r="DB13" s="655"/>
      <c r="DC13" s="655"/>
      <c r="DD13" s="634">
        <v>140973</v>
      </c>
      <c r="DE13" s="629"/>
      <c r="DF13" s="629"/>
      <c r="DG13" s="629"/>
      <c r="DH13" s="629"/>
      <c r="DI13" s="629"/>
      <c r="DJ13" s="629"/>
      <c r="DK13" s="629"/>
      <c r="DL13" s="629"/>
      <c r="DM13" s="629"/>
      <c r="DN13" s="629"/>
      <c r="DO13" s="629"/>
      <c r="DP13" s="630"/>
      <c r="DQ13" s="634">
        <v>139939</v>
      </c>
      <c r="DR13" s="629"/>
      <c r="DS13" s="629"/>
      <c r="DT13" s="629"/>
      <c r="DU13" s="629"/>
      <c r="DV13" s="629"/>
      <c r="DW13" s="629"/>
      <c r="DX13" s="629"/>
      <c r="DY13" s="629"/>
      <c r="DZ13" s="629"/>
      <c r="EA13" s="629"/>
      <c r="EB13" s="629"/>
      <c r="EC13" s="673"/>
    </row>
    <row r="14" spans="2:143" ht="11.25" customHeight="1" x14ac:dyDescent="0.15">
      <c r="B14" s="625" t="s">
        <v>253</v>
      </c>
      <c r="C14" s="626"/>
      <c r="D14" s="626"/>
      <c r="E14" s="626"/>
      <c r="F14" s="626"/>
      <c r="G14" s="626"/>
      <c r="H14" s="626"/>
      <c r="I14" s="626"/>
      <c r="J14" s="626"/>
      <c r="K14" s="626"/>
      <c r="L14" s="626"/>
      <c r="M14" s="626"/>
      <c r="N14" s="626"/>
      <c r="O14" s="626"/>
      <c r="P14" s="626"/>
      <c r="Q14" s="627"/>
      <c r="R14" s="628" t="s">
        <v>584</v>
      </c>
      <c r="S14" s="629"/>
      <c r="T14" s="629"/>
      <c r="U14" s="629"/>
      <c r="V14" s="629"/>
      <c r="W14" s="629"/>
      <c r="X14" s="629"/>
      <c r="Y14" s="630"/>
      <c r="Z14" s="655" t="s">
        <v>584</v>
      </c>
      <c r="AA14" s="655"/>
      <c r="AB14" s="655"/>
      <c r="AC14" s="655"/>
      <c r="AD14" s="656" t="s">
        <v>582</v>
      </c>
      <c r="AE14" s="656"/>
      <c r="AF14" s="656"/>
      <c r="AG14" s="656"/>
      <c r="AH14" s="656"/>
      <c r="AI14" s="656"/>
      <c r="AJ14" s="656"/>
      <c r="AK14" s="656"/>
      <c r="AL14" s="631" t="s">
        <v>128</v>
      </c>
      <c r="AM14" s="632"/>
      <c r="AN14" s="632"/>
      <c r="AO14" s="657"/>
      <c r="AP14" s="625" t="s">
        <v>587</v>
      </c>
      <c r="AQ14" s="626"/>
      <c r="AR14" s="626"/>
      <c r="AS14" s="626"/>
      <c r="AT14" s="626"/>
      <c r="AU14" s="626"/>
      <c r="AV14" s="626"/>
      <c r="AW14" s="626"/>
      <c r="AX14" s="626"/>
      <c r="AY14" s="626"/>
      <c r="AZ14" s="626"/>
      <c r="BA14" s="626"/>
      <c r="BB14" s="626"/>
      <c r="BC14" s="626"/>
      <c r="BD14" s="626"/>
      <c r="BE14" s="626"/>
      <c r="BF14" s="627"/>
      <c r="BG14" s="628">
        <v>33453</v>
      </c>
      <c r="BH14" s="629"/>
      <c r="BI14" s="629"/>
      <c r="BJ14" s="629"/>
      <c r="BK14" s="629"/>
      <c r="BL14" s="629"/>
      <c r="BM14" s="629"/>
      <c r="BN14" s="630"/>
      <c r="BO14" s="655">
        <v>4.7</v>
      </c>
      <c r="BP14" s="655"/>
      <c r="BQ14" s="655"/>
      <c r="BR14" s="655"/>
      <c r="BS14" s="656" t="s">
        <v>582</v>
      </c>
      <c r="BT14" s="656"/>
      <c r="BU14" s="656"/>
      <c r="BV14" s="656"/>
      <c r="BW14" s="656"/>
      <c r="BX14" s="656"/>
      <c r="BY14" s="656"/>
      <c r="BZ14" s="656"/>
      <c r="CA14" s="656"/>
      <c r="CB14" s="714"/>
      <c r="CD14" s="665" t="s">
        <v>254</v>
      </c>
      <c r="CE14" s="666"/>
      <c r="CF14" s="666"/>
      <c r="CG14" s="666"/>
      <c r="CH14" s="666"/>
      <c r="CI14" s="666"/>
      <c r="CJ14" s="666"/>
      <c r="CK14" s="666"/>
      <c r="CL14" s="666"/>
      <c r="CM14" s="666"/>
      <c r="CN14" s="666"/>
      <c r="CO14" s="666"/>
      <c r="CP14" s="666"/>
      <c r="CQ14" s="667"/>
      <c r="CR14" s="628">
        <v>300564</v>
      </c>
      <c r="CS14" s="629"/>
      <c r="CT14" s="629"/>
      <c r="CU14" s="629"/>
      <c r="CV14" s="629"/>
      <c r="CW14" s="629"/>
      <c r="CX14" s="629"/>
      <c r="CY14" s="630"/>
      <c r="CZ14" s="655">
        <v>4.4000000000000004</v>
      </c>
      <c r="DA14" s="655"/>
      <c r="DB14" s="655"/>
      <c r="DC14" s="655"/>
      <c r="DD14" s="634">
        <v>147046</v>
      </c>
      <c r="DE14" s="629"/>
      <c r="DF14" s="629"/>
      <c r="DG14" s="629"/>
      <c r="DH14" s="629"/>
      <c r="DI14" s="629"/>
      <c r="DJ14" s="629"/>
      <c r="DK14" s="629"/>
      <c r="DL14" s="629"/>
      <c r="DM14" s="629"/>
      <c r="DN14" s="629"/>
      <c r="DO14" s="629"/>
      <c r="DP14" s="630"/>
      <c r="DQ14" s="634">
        <v>150751</v>
      </c>
      <c r="DR14" s="629"/>
      <c r="DS14" s="629"/>
      <c r="DT14" s="629"/>
      <c r="DU14" s="629"/>
      <c r="DV14" s="629"/>
      <c r="DW14" s="629"/>
      <c r="DX14" s="629"/>
      <c r="DY14" s="629"/>
      <c r="DZ14" s="629"/>
      <c r="EA14" s="629"/>
      <c r="EB14" s="629"/>
      <c r="EC14" s="673"/>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584</v>
      </c>
      <c r="AE15" s="656"/>
      <c r="AF15" s="656"/>
      <c r="AG15" s="656"/>
      <c r="AH15" s="656"/>
      <c r="AI15" s="656"/>
      <c r="AJ15" s="656"/>
      <c r="AK15" s="656"/>
      <c r="AL15" s="631" t="s">
        <v>128</v>
      </c>
      <c r="AM15" s="632"/>
      <c r="AN15" s="632"/>
      <c r="AO15" s="657"/>
      <c r="AP15" s="625" t="s">
        <v>588</v>
      </c>
      <c r="AQ15" s="626"/>
      <c r="AR15" s="626"/>
      <c r="AS15" s="626"/>
      <c r="AT15" s="626"/>
      <c r="AU15" s="626"/>
      <c r="AV15" s="626"/>
      <c r="AW15" s="626"/>
      <c r="AX15" s="626"/>
      <c r="AY15" s="626"/>
      <c r="AZ15" s="626"/>
      <c r="BA15" s="626"/>
      <c r="BB15" s="626"/>
      <c r="BC15" s="626"/>
      <c r="BD15" s="626"/>
      <c r="BE15" s="626"/>
      <c r="BF15" s="627"/>
      <c r="BG15" s="628">
        <v>36349</v>
      </c>
      <c r="BH15" s="629"/>
      <c r="BI15" s="629"/>
      <c r="BJ15" s="629"/>
      <c r="BK15" s="629"/>
      <c r="BL15" s="629"/>
      <c r="BM15" s="629"/>
      <c r="BN15" s="630"/>
      <c r="BO15" s="655">
        <v>5.0999999999999996</v>
      </c>
      <c r="BP15" s="655"/>
      <c r="BQ15" s="655"/>
      <c r="BR15" s="655"/>
      <c r="BS15" s="656" t="s">
        <v>128</v>
      </c>
      <c r="BT15" s="656"/>
      <c r="BU15" s="656"/>
      <c r="BV15" s="656"/>
      <c r="BW15" s="656"/>
      <c r="BX15" s="656"/>
      <c r="BY15" s="656"/>
      <c r="BZ15" s="656"/>
      <c r="CA15" s="656"/>
      <c r="CB15" s="714"/>
      <c r="CD15" s="665" t="s">
        <v>256</v>
      </c>
      <c r="CE15" s="666"/>
      <c r="CF15" s="666"/>
      <c r="CG15" s="666"/>
      <c r="CH15" s="666"/>
      <c r="CI15" s="666"/>
      <c r="CJ15" s="666"/>
      <c r="CK15" s="666"/>
      <c r="CL15" s="666"/>
      <c r="CM15" s="666"/>
      <c r="CN15" s="666"/>
      <c r="CO15" s="666"/>
      <c r="CP15" s="666"/>
      <c r="CQ15" s="667"/>
      <c r="CR15" s="628">
        <v>1203815</v>
      </c>
      <c r="CS15" s="629"/>
      <c r="CT15" s="629"/>
      <c r="CU15" s="629"/>
      <c r="CV15" s="629"/>
      <c r="CW15" s="629"/>
      <c r="CX15" s="629"/>
      <c r="CY15" s="630"/>
      <c r="CZ15" s="655">
        <v>17.8</v>
      </c>
      <c r="DA15" s="655"/>
      <c r="DB15" s="655"/>
      <c r="DC15" s="655"/>
      <c r="DD15" s="634">
        <v>699590</v>
      </c>
      <c r="DE15" s="629"/>
      <c r="DF15" s="629"/>
      <c r="DG15" s="629"/>
      <c r="DH15" s="629"/>
      <c r="DI15" s="629"/>
      <c r="DJ15" s="629"/>
      <c r="DK15" s="629"/>
      <c r="DL15" s="629"/>
      <c r="DM15" s="629"/>
      <c r="DN15" s="629"/>
      <c r="DO15" s="629"/>
      <c r="DP15" s="630"/>
      <c r="DQ15" s="634">
        <v>467720</v>
      </c>
      <c r="DR15" s="629"/>
      <c r="DS15" s="629"/>
      <c r="DT15" s="629"/>
      <c r="DU15" s="629"/>
      <c r="DV15" s="629"/>
      <c r="DW15" s="629"/>
      <c r="DX15" s="629"/>
      <c r="DY15" s="629"/>
      <c r="DZ15" s="629"/>
      <c r="EA15" s="629"/>
      <c r="EB15" s="629"/>
      <c r="EC15" s="673"/>
    </row>
    <row r="16" spans="2:143" ht="11.25" customHeight="1" x14ac:dyDescent="0.15">
      <c r="B16" s="625" t="s">
        <v>589</v>
      </c>
      <c r="C16" s="626"/>
      <c r="D16" s="626"/>
      <c r="E16" s="626"/>
      <c r="F16" s="626"/>
      <c r="G16" s="626"/>
      <c r="H16" s="626"/>
      <c r="I16" s="626"/>
      <c r="J16" s="626"/>
      <c r="K16" s="626"/>
      <c r="L16" s="626"/>
      <c r="M16" s="626"/>
      <c r="N16" s="626"/>
      <c r="O16" s="626"/>
      <c r="P16" s="626"/>
      <c r="Q16" s="627"/>
      <c r="R16" s="628">
        <v>8706</v>
      </c>
      <c r="S16" s="629"/>
      <c r="T16" s="629"/>
      <c r="U16" s="629"/>
      <c r="V16" s="629"/>
      <c r="W16" s="629"/>
      <c r="X16" s="629"/>
      <c r="Y16" s="630"/>
      <c r="Z16" s="655">
        <v>0.1</v>
      </c>
      <c r="AA16" s="655"/>
      <c r="AB16" s="655"/>
      <c r="AC16" s="655"/>
      <c r="AD16" s="656">
        <v>8706</v>
      </c>
      <c r="AE16" s="656"/>
      <c r="AF16" s="656"/>
      <c r="AG16" s="656"/>
      <c r="AH16" s="656"/>
      <c r="AI16" s="656"/>
      <c r="AJ16" s="656"/>
      <c r="AK16" s="656"/>
      <c r="AL16" s="631">
        <v>0.3</v>
      </c>
      <c r="AM16" s="632"/>
      <c r="AN16" s="632"/>
      <c r="AO16" s="657"/>
      <c r="AP16" s="625" t="s">
        <v>257</v>
      </c>
      <c r="AQ16" s="626"/>
      <c r="AR16" s="626"/>
      <c r="AS16" s="626"/>
      <c r="AT16" s="626"/>
      <c r="AU16" s="626"/>
      <c r="AV16" s="626"/>
      <c r="AW16" s="626"/>
      <c r="AX16" s="626"/>
      <c r="AY16" s="626"/>
      <c r="AZ16" s="626"/>
      <c r="BA16" s="626"/>
      <c r="BB16" s="626"/>
      <c r="BC16" s="626"/>
      <c r="BD16" s="626"/>
      <c r="BE16" s="626"/>
      <c r="BF16" s="627"/>
      <c r="BG16" s="628" t="s">
        <v>584</v>
      </c>
      <c r="BH16" s="629"/>
      <c r="BI16" s="629"/>
      <c r="BJ16" s="629"/>
      <c r="BK16" s="629"/>
      <c r="BL16" s="629"/>
      <c r="BM16" s="629"/>
      <c r="BN16" s="630"/>
      <c r="BO16" s="655" t="s">
        <v>584</v>
      </c>
      <c r="BP16" s="655"/>
      <c r="BQ16" s="655"/>
      <c r="BR16" s="655"/>
      <c r="BS16" s="656" t="s">
        <v>584</v>
      </c>
      <c r="BT16" s="656"/>
      <c r="BU16" s="656"/>
      <c r="BV16" s="656"/>
      <c r="BW16" s="656"/>
      <c r="BX16" s="656"/>
      <c r="BY16" s="656"/>
      <c r="BZ16" s="656"/>
      <c r="CA16" s="656"/>
      <c r="CB16" s="714"/>
      <c r="CD16" s="665" t="s">
        <v>258</v>
      </c>
      <c r="CE16" s="666"/>
      <c r="CF16" s="666"/>
      <c r="CG16" s="666"/>
      <c r="CH16" s="666"/>
      <c r="CI16" s="666"/>
      <c r="CJ16" s="666"/>
      <c r="CK16" s="666"/>
      <c r="CL16" s="666"/>
      <c r="CM16" s="666"/>
      <c r="CN16" s="666"/>
      <c r="CO16" s="666"/>
      <c r="CP16" s="666"/>
      <c r="CQ16" s="667"/>
      <c r="CR16" s="628">
        <v>21849</v>
      </c>
      <c r="CS16" s="629"/>
      <c r="CT16" s="629"/>
      <c r="CU16" s="629"/>
      <c r="CV16" s="629"/>
      <c r="CW16" s="629"/>
      <c r="CX16" s="629"/>
      <c r="CY16" s="630"/>
      <c r="CZ16" s="655">
        <v>0.3</v>
      </c>
      <c r="DA16" s="655"/>
      <c r="DB16" s="655"/>
      <c r="DC16" s="655"/>
      <c r="DD16" s="634" t="s">
        <v>585</v>
      </c>
      <c r="DE16" s="629"/>
      <c r="DF16" s="629"/>
      <c r="DG16" s="629"/>
      <c r="DH16" s="629"/>
      <c r="DI16" s="629"/>
      <c r="DJ16" s="629"/>
      <c r="DK16" s="629"/>
      <c r="DL16" s="629"/>
      <c r="DM16" s="629"/>
      <c r="DN16" s="629"/>
      <c r="DO16" s="629"/>
      <c r="DP16" s="630"/>
      <c r="DQ16" s="634">
        <v>20145</v>
      </c>
      <c r="DR16" s="629"/>
      <c r="DS16" s="629"/>
      <c r="DT16" s="629"/>
      <c r="DU16" s="629"/>
      <c r="DV16" s="629"/>
      <c r="DW16" s="629"/>
      <c r="DX16" s="629"/>
      <c r="DY16" s="629"/>
      <c r="DZ16" s="629"/>
      <c r="EA16" s="629"/>
      <c r="EB16" s="629"/>
      <c r="EC16" s="673"/>
    </row>
    <row r="17" spans="2:133" ht="11.25" customHeight="1" x14ac:dyDescent="0.15">
      <c r="B17" s="625" t="s">
        <v>259</v>
      </c>
      <c r="C17" s="626"/>
      <c r="D17" s="626"/>
      <c r="E17" s="626"/>
      <c r="F17" s="626"/>
      <c r="G17" s="626"/>
      <c r="H17" s="626"/>
      <c r="I17" s="626"/>
      <c r="J17" s="626"/>
      <c r="K17" s="626"/>
      <c r="L17" s="626"/>
      <c r="M17" s="626"/>
      <c r="N17" s="626"/>
      <c r="O17" s="626"/>
      <c r="P17" s="626"/>
      <c r="Q17" s="627"/>
      <c r="R17" s="628">
        <v>9236</v>
      </c>
      <c r="S17" s="629"/>
      <c r="T17" s="629"/>
      <c r="U17" s="629"/>
      <c r="V17" s="629"/>
      <c r="W17" s="629"/>
      <c r="X17" s="629"/>
      <c r="Y17" s="630"/>
      <c r="Z17" s="655">
        <v>0.1</v>
      </c>
      <c r="AA17" s="655"/>
      <c r="AB17" s="655"/>
      <c r="AC17" s="655"/>
      <c r="AD17" s="656">
        <v>9236</v>
      </c>
      <c r="AE17" s="656"/>
      <c r="AF17" s="656"/>
      <c r="AG17" s="656"/>
      <c r="AH17" s="656"/>
      <c r="AI17" s="656"/>
      <c r="AJ17" s="656"/>
      <c r="AK17" s="656"/>
      <c r="AL17" s="631">
        <v>0.3</v>
      </c>
      <c r="AM17" s="632"/>
      <c r="AN17" s="632"/>
      <c r="AO17" s="657"/>
      <c r="AP17" s="625" t="s">
        <v>260</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584</v>
      </c>
      <c r="BP17" s="655"/>
      <c r="BQ17" s="655"/>
      <c r="BR17" s="655"/>
      <c r="BS17" s="656" t="s">
        <v>582</v>
      </c>
      <c r="BT17" s="656"/>
      <c r="BU17" s="656"/>
      <c r="BV17" s="656"/>
      <c r="BW17" s="656"/>
      <c r="BX17" s="656"/>
      <c r="BY17" s="656"/>
      <c r="BZ17" s="656"/>
      <c r="CA17" s="656"/>
      <c r="CB17" s="714"/>
      <c r="CD17" s="665" t="s">
        <v>261</v>
      </c>
      <c r="CE17" s="666"/>
      <c r="CF17" s="666"/>
      <c r="CG17" s="666"/>
      <c r="CH17" s="666"/>
      <c r="CI17" s="666"/>
      <c r="CJ17" s="666"/>
      <c r="CK17" s="666"/>
      <c r="CL17" s="666"/>
      <c r="CM17" s="666"/>
      <c r="CN17" s="666"/>
      <c r="CO17" s="666"/>
      <c r="CP17" s="666"/>
      <c r="CQ17" s="667"/>
      <c r="CR17" s="628">
        <v>244324</v>
      </c>
      <c r="CS17" s="629"/>
      <c r="CT17" s="629"/>
      <c r="CU17" s="629"/>
      <c r="CV17" s="629"/>
      <c r="CW17" s="629"/>
      <c r="CX17" s="629"/>
      <c r="CY17" s="630"/>
      <c r="CZ17" s="655">
        <v>3.6</v>
      </c>
      <c r="DA17" s="655"/>
      <c r="DB17" s="655"/>
      <c r="DC17" s="655"/>
      <c r="DD17" s="634" t="s">
        <v>585</v>
      </c>
      <c r="DE17" s="629"/>
      <c r="DF17" s="629"/>
      <c r="DG17" s="629"/>
      <c r="DH17" s="629"/>
      <c r="DI17" s="629"/>
      <c r="DJ17" s="629"/>
      <c r="DK17" s="629"/>
      <c r="DL17" s="629"/>
      <c r="DM17" s="629"/>
      <c r="DN17" s="629"/>
      <c r="DO17" s="629"/>
      <c r="DP17" s="630"/>
      <c r="DQ17" s="634">
        <v>244324</v>
      </c>
      <c r="DR17" s="629"/>
      <c r="DS17" s="629"/>
      <c r="DT17" s="629"/>
      <c r="DU17" s="629"/>
      <c r="DV17" s="629"/>
      <c r="DW17" s="629"/>
      <c r="DX17" s="629"/>
      <c r="DY17" s="629"/>
      <c r="DZ17" s="629"/>
      <c r="EA17" s="629"/>
      <c r="EB17" s="629"/>
      <c r="EC17" s="673"/>
    </row>
    <row r="18" spans="2:133" ht="11.25" customHeight="1" x14ac:dyDescent="0.15">
      <c r="B18" s="625" t="s">
        <v>262</v>
      </c>
      <c r="C18" s="626"/>
      <c r="D18" s="626"/>
      <c r="E18" s="626"/>
      <c r="F18" s="626"/>
      <c r="G18" s="626"/>
      <c r="H18" s="626"/>
      <c r="I18" s="626"/>
      <c r="J18" s="626"/>
      <c r="K18" s="626"/>
      <c r="L18" s="626"/>
      <c r="M18" s="626"/>
      <c r="N18" s="626"/>
      <c r="O18" s="626"/>
      <c r="P18" s="626"/>
      <c r="Q18" s="627"/>
      <c r="R18" s="628">
        <v>77517</v>
      </c>
      <c r="S18" s="629"/>
      <c r="T18" s="629"/>
      <c r="U18" s="629"/>
      <c r="V18" s="629"/>
      <c r="W18" s="629"/>
      <c r="X18" s="629"/>
      <c r="Y18" s="630"/>
      <c r="Z18" s="655">
        <v>1.1000000000000001</v>
      </c>
      <c r="AA18" s="655"/>
      <c r="AB18" s="655"/>
      <c r="AC18" s="655"/>
      <c r="AD18" s="656">
        <v>77517</v>
      </c>
      <c r="AE18" s="656"/>
      <c r="AF18" s="656"/>
      <c r="AG18" s="656"/>
      <c r="AH18" s="656"/>
      <c r="AI18" s="656"/>
      <c r="AJ18" s="656"/>
      <c r="AK18" s="656"/>
      <c r="AL18" s="631">
        <v>2.4000000953674316</v>
      </c>
      <c r="AM18" s="632"/>
      <c r="AN18" s="632"/>
      <c r="AO18" s="657"/>
      <c r="AP18" s="625" t="s">
        <v>590</v>
      </c>
      <c r="AQ18" s="626"/>
      <c r="AR18" s="626"/>
      <c r="AS18" s="626"/>
      <c r="AT18" s="626"/>
      <c r="AU18" s="626"/>
      <c r="AV18" s="626"/>
      <c r="AW18" s="626"/>
      <c r="AX18" s="626"/>
      <c r="AY18" s="626"/>
      <c r="AZ18" s="626"/>
      <c r="BA18" s="626"/>
      <c r="BB18" s="626"/>
      <c r="BC18" s="626"/>
      <c r="BD18" s="626"/>
      <c r="BE18" s="626"/>
      <c r="BF18" s="627"/>
      <c r="BG18" s="628" t="s">
        <v>582</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263</v>
      </c>
      <c r="CE18" s="666"/>
      <c r="CF18" s="666"/>
      <c r="CG18" s="666"/>
      <c r="CH18" s="666"/>
      <c r="CI18" s="666"/>
      <c r="CJ18" s="666"/>
      <c r="CK18" s="666"/>
      <c r="CL18" s="666"/>
      <c r="CM18" s="666"/>
      <c r="CN18" s="666"/>
      <c r="CO18" s="666"/>
      <c r="CP18" s="666"/>
      <c r="CQ18" s="667"/>
      <c r="CR18" s="628" t="s">
        <v>128</v>
      </c>
      <c r="CS18" s="629"/>
      <c r="CT18" s="629"/>
      <c r="CU18" s="629"/>
      <c r="CV18" s="629"/>
      <c r="CW18" s="629"/>
      <c r="CX18" s="629"/>
      <c r="CY18" s="630"/>
      <c r="CZ18" s="655" t="s">
        <v>128</v>
      </c>
      <c r="DA18" s="655"/>
      <c r="DB18" s="655"/>
      <c r="DC18" s="655"/>
      <c r="DD18" s="634" t="s">
        <v>582</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3"/>
    </row>
    <row r="19" spans="2:133" ht="11.25" customHeight="1" x14ac:dyDescent="0.15">
      <c r="B19" s="625" t="s">
        <v>264</v>
      </c>
      <c r="C19" s="626"/>
      <c r="D19" s="626"/>
      <c r="E19" s="626"/>
      <c r="F19" s="626"/>
      <c r="G19" s="626"/>
      <c r="H19" s="626"/>
      <c r="I19" s="626"/>
      <c r="J19" s="626"/>
      <c r="K19" s="626"/>
      <c r="L19" s="626"/>
      <c r="M19" s="626"/>
      <c r="N19" s="626"/>
      <c r="O19" s="626"/>
      <c r="P19" s="626"/>
      <c r="Q19" s="627"/>
      <c r="R19" s="628">
        <v>8140</v>
      </c>
      <c r="S19" s="629"/>
      <c r="T19" s="629"/>
      <c r="U19" s="629"/>
      <c r="V19" s="629"/>
      <c r="W19" s="629"/>
      <c r="X19" s="629"/>
      <c r="Y19" s="630"/>
      <c r="Z19" s="655">
        <v>0.1</v>
      </c>
      <c r="AA19" s="655"/>
      <c r="AB19" s="655"/>
      <c r="AC19" s="655"/>
      <c r="AD19" s="656">
        <v>8140</v>
      </c>
      <c r="AE19" s="656"/>
      <c r="AF19" s="656"/>
      <c r="AG19" s="656"/>
      <c r="AH19" s="656"/>
      <c r="AI19" s="656"/>
      <c r="AJ19" s="656"/>
      <c r="AK19" s="656"/>
      <c r="AL19" s="631">
        <v>0.3</v>
      </c>
      <c r="AM19" s="632"/>
      <c r="AN19" s="632"/>
      <c r="AO19" s="657"/>
      <c r="AP19" s="625" t="s">
        <v>265</v>
      </c>
      <c r="AQ19" s="626"/>
      <c r="AR19" s="626"/>
      <c r="AS19" s="626"/>
      <c r="AT19" s="626"/>
      <c r="AU19" s="626"/>
      <c r="AV19" s="626"/>
      <c r="AW19" s="626"/>
      <c r="AX19" s="626"/>
      <c r="AY19" s="626"/>
      <c r="AZ19" s="626"/>
      <c r="BA19" s="626"/>
      <c r="BB19" s="626"/>
      <c r="BC19" s="626"/>
      <c r="BD19" s="626"/>
      <c r="BE19" s="626"/>
      <c r="BF19" s="627"/>
      <c r="BG19" s="628">
        <v>6147</v>
      </c>
      <c r="BH19" s="629"/>
      <c r="BI19" s="629"/>
      <c r="BJ19" s="629"/>
      <c r="BK19" s="629"/>
      <c r="BL19" s="629"/>
      <c r="BM19" s="629"/>
      <c r="BN19" s="630"/>
      <c r="BO19" s="655">
        <v>0.9</v>
      </c>
      <c r="BP19" s="655"/>
      <c r="BQ19" s="655"/>
      <c r="BR19" s="655"/>
      <c r="BS19" s="656" t="s">
        <v>128</v>
      </c>
      <c r="BT19" s="656"/>
      <c r="BU19" s="656"/>
      <c r="BV19" s="656"/>
      <c r="BW19" s="656"/>
      <c r="BX19" s="656"/>
      <c r="BY19" s="656"/>
      <c r="BZ19" s="656"/>
      <c r="CA19" s="656"/>
      <c r="CB19" s="714"/>
      <c r="CD19" s="665" t="s">
        <v>266</v>
      </c>
      <c r="CE19" s="666"/>
      <c r="CF19" s="666"/>
      <c r="CG19" s="666"/>
      <c r="CH19" s="666"/>
      <c r="CI19" s="666"/>
      <c r="CJ19" s="666"/>
      <c r="CK19" s="666"/>
      <c r="CL19" s="666"/>
      <c r="CM19" s="666"/>
      <c r="CN19" s="666"/>
      <c r="CO19" s="666"/>
      <c r="CP19" s="666"/>
      <c r="CQ19" s="667"/>
      <c r="CR19" s="628" t="s">
        <v>585</v>
      </c>
      <c r="CS19" s="629"/>
      <c r="CT19" s="629"/>
      <c r="CU19" s="629"/>
      <c r="CV19" s="629"/>
      <c r="CW19" s="629"/>
      <c r="CX19" s="629"/>
      <c r="CY19" s="630"/>
      <c r="CZ19" s="655" t="s">
        <v>128</v>
      </c>
      <c r="DA19" s="655"/>
      <c r="DB19" s="655"/>
      <c r="DC19" s="655"/>
      <c r="DD19" s="634" t="s">
        <v>584</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267</v>
      </c>
      <c r="C20" s="626"/>
      <c r="D20" s="626"/>
      <c r="E20" s="626"/>
      <c r="F20" s="626"/>
      <c r="G20" s="626"/>
      <c r="H20" s="626"/>
      <c r="I20" s="626"/>
      <c r="J20" s="626"/>
      <c r="K20" s="626"/>
      <c r="L20" s="626"/>
      <c r="M20" s="626"/>
      <c r="N20" s="626"/>
      <c r="O20" s="626"/>
      <c r="P20" s="626"/>
      <c r="Q20" s="627"/>
      <c r="R20" s="628">
        <v>2827</v>
      </c>
      <c r="S20" s="629"/>
      <c r="T20" s="629"/>
      <c r="U20" s="629"/>
      <c r="V20" s="629"/>
      <c r="W20" s="629"/>
      <c r="X20" s="629"/>
      <c r="Y20" s="630"/>
      <c r="Z20" s="655">
        <v>0</v>
      </c>
      <c r="AA20" s="655"/>
      <c r="AB20" s="655"/>
      <c r="AC20" s="655"/>
      <c r="AD20" s="656">
        <v>2827</v>
      </c>
      <c r="AE20" s="656"/>
      <c r="AF20" s="656"/>
      <c r="AG20" s="656"/>
      <c r="AH20" s="656"/>
      <c r="AI20" s="656"/>
      <c r="AJ20" s="656"/>
      <c r="AK20" s="656"/>
      <c r="AL20" s="631">
        <v>0.1</v>
      </c>
      <c r="AM20" s="632"/>
      <c r="AN20" s="632"/>
      <c r="AO20" s="657"/>
      <c r="AP20" s="625" t="s">
        <v>591</v>
      </c>
      <c r="AQ20" s="626"/>
      <c r="AR20" s="626"/>
      <c r="AS20" s="626"/>
      <c r="AT20" s="626"/>
      <c r="AU20" s="626"/>
      <c r="AV20" s="626"/>
      <c r="AW20" s="626"/>
      <c r="AX20" s="626"/>
      <c r="AY20" s="626"/>
      <c r="AZ20" s="626"/>
      <c r="BA20" s="626"/>
      <c r="BB20" s="626"/>
      <c r="BC20" s="626"/>
      <c r="BD20" s="626"/>
      <c r="BE20" s="626"/>
      <c r="BF20" s="627"/>
      <c r="BG20" s="628">
        <v>6147</v>
      </c>
      <c r="BH20" s="629"/>
      <c r="BI20" s="629"/>
      <c r="BJ20" s="629"/>
      <c r="BK20" s="629"/>
      <c r="BL20" s="629"/>
      <c r="BM20" s="629"/>
      <c r="BN20" s="630"/>
      <c r="BO20" s="655">
        <v>0.9</v>
      </c>
      <c r="BP20" s="655"/>
      <c r="BQ20" s="655"/>
      <c r="BR20" s="655"/>
      <c r="BS20" s="656" t="s">
        <v>582</v>
      </c>
      <c r="BT20" s="656"/>
      <c r="BU20" s="656"/>
      <c r="BV20" s="656"/>
      <c r="BW20" s="656"/>
      <c r="BX20" s="656"/>
      <c r="BY20" s="656"/>
      <c r="BZ20" s="656"/>
      <c r="CA20" s="656"/>
      <c r="CB20" s="714"/>
      <c r="CD20" s="665" t="s">
        <v>268</v>
      </c>
      <c r="CE20" s="666"/>
      <c r="CF20" s="666"/>
      <c r="CG20" s="666"/>
      <c r="CH20" s="666"/>
      <c r="CI20" s="666"/>
      <c r="CJ20" s="666"/>
      <c r="CK20" s="666"/>
      <c r="CL20" s="666"/>
      <c r="CM20" s="666"/>
      <c r="CN20" s="666"/>
      <c r="CO20" s="666"/>
      <c r="CP20" s="666"/>
      <c r="CQ20" s="667"/>
      <c r="CR20" s="628">
        <v>6779753</v>
      </c>
      <c r="CS20" s="629"/>
      <c r="CT20" s="629"/>
      <c r="CU20" s="629"/>
      <c r="CV20" s="629"/>
      <c r="CW20" s="629"/>
      <c r="CX20" s="629"/>
      <c r="CY20" s="630"/>
      <c r="CZ20" s="655">
        <v>100</v>
      </c>
      <c r="DA20" s="655"/>
      <c r="DB20" s="655"/>
      <c r="DC20" s="655"/>
      <c r="DD20" s="634">
        <v>1271607</v>
      </c>
      <c r="DE20" s="629"/>
      <c r="DF20" s="629"/>
      <c r="DG20" s="629"/>
      <c r="DH20" s="629"/>
      <c r="DI20" s="629"/>
      <c r="DJ20" s="629"/>
      <c r="DK20" s="629"/>
      <c r="DL20" s="629"/>
      <c r="DM20" s="629"/>
      <c r="DN20" s="629"/>
      <c r="DO20" s="629"/>
      <c r="DP20" s="630"/>
      <c r="DQ20" s="634">
        <v>4145204</v>
      </c>
      <c r="DR20" s="629"/>
      <c r="DS20" s="629"/>
      <c r="DT20" s="629"/>
      <c r="DU20" s="629"/>
      <c r="DV20" s="629"/>
      <c r="DW20" s="629"/>
      <c r="DX20" s="629"/>
      <c r="DY20" s="629"/>
      <c r="DZ20" s="629"/>
      <c r="EA20" s="629"/>
      <c r="EB20" s="629"/>
      <c r="EC20" s="673"/>
    </row>
    <row r="21" spans="2:133" ht="11.25" customHeight="1" x14ac:dyDescent="0.15">
      <c r="B21" s="625" t="s">
        <v>269</v>
      </c>
      <c r="C21" s="626"/>
      <c r="D21" s="626"/>
      <c r="E21" s="626"/>
      <c r="F21" s="626"/>
      <c r="G21" s="626"/>
      <c r="H21" s="626"/>
      <c r="I21" s="626"/>
      <c r="J21" s="626"/>
      <c r="K21" s="626"/>
      <c r="L21" s="626"/>
      <c r="M21" s="626"/>
      <c r="N21" s="626"/>
      <c r="O21" s="626"/>
      <c r="P21" s="626"/>
      <c r="Q21" s="627"/>
      <c r="R21" s="628">
        <v>410</v>
      </c>
      <c r="S21" s="629"/>
      <c r="T21" s="629"/>
      <c r="U21" s="629"/>
      <c r="V21" s="629"/>
      <c r="W21" s="629"/>
      <c r="X21" s="629"/>
      <c r="Y21" s="630"/>
      <c r="Z21" s="655">
        <v>0</v>
      </c>
      <c r="AA21" s="655"/>
      <c r="AB21" s="655"/>
      <c r="AC21" s="655"/>
      <c r="AD21" s="656">
        <v>410</v>
      </c>
      <c r="AE21" s="656"/>
      <c r="AF21" s="656"/>
      <c r="AG21" s="656"/>
      <c r="AH21" s="656"/>
      <c r="AI21" s="656"/>
      <c r="AJ21" s="656"/>
      <c r="AK21" s="656"/>
      <c r="AL21" s="631">
        <v>0</v>
      </c>
      <c r="AM21" s="632"/>
      <c r="AN21" s="632"/>
      <c r="AO21" s="657"/>
      <c r="AP21" s="721" t="s">
        <v>270</v>
      </c>
      <c r="AQ21" s="728"/>
      <c r="AR21" s="728"/>
      <c r="AS21" s="728"/>
      <c r="AT21" s="728"/>
      <c r="AU21" s="728"/>
      <c r="AV21" s="728"/>
      <c r="AW21" s="728"/>
      <c r="AX21" s="728"/>
      <c r="AY21" s="728"/>
      <c r="AZ21" s="728"/>
      <c r="BA21" s="728"/>
      <c r="BB21" s="728"/>
      <c r="BC21" s="728"/>
      <c r="BD21" s="728"/>
      <c r="BE21" s="728"/>
      <c r="BF21" s="723"/>
      <c r="BG21" s="628">
        <v>6147</v>
      </c>
      <c r="BH21" s="629"/>
      <c r="BI21" s="629"/>
      <c r="BJ21" s="629"/>
      <c r="BK21" s="629"/>
      <c r="BL21" s="629"/>
      <c r="BM21" s="629"/>
      <c r="BN21" s="630"/>
      <c r="BO21" s="655">
        <v>0.9</v>
      </c>
      <c r="BP21" s="655"/>
      <c r="BQ21" s="655"/>
      <c r="BR21" s="655"/>
      <c r="BS21" s="656" t="s">
        <v>585</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592</v>
      </c>
      <c r="C22" s="692"/>
      <c r="D22" s="692"/>
      <c r="E22" s="692"/>
      <c r="F22" s="692"/>
      <c r="G22" s="692"/>
      <c r="H22" s="692"/>
      <c r="I22" s="692"/>
      <c r="J22" s="692"/>
      <c r="K22" s="692"/>
      <c r="L22" s="692"/>
      <c r="M22" s="692"/>
      <c r="N22" s="692"/>
      <c r="O22" s="692"/>
      <c r="P22" s="692"/>
      <c r="Q22" s="693"/>
      <c r="R22" s="628">
        <v>66140</v>
      </c>
      <c r="S22" s="629"/>
      <c r="T22" s="629"/>
      <c r="U22" s="629"/>
      <c r="V22" s="629"/>
      <c r="W22" s="629"/>
      <c r="X22" s="629"/>
      <c r="Y22" s="630"/>
      <c r="Z22" s="655">
        <v>0.9</v>
      </c>
      <c r="AA22" s="655"/>
      <c r="AB22" s="655"/>
      <c r="AC22" s="655"/>
      <c r="AD22" s="656">
        <v>66140</v>
      </c>
      <c r="AE22" s="656"/>
      <c r="AF22" s="656"/>
      <c r="AG22" s="656"/>
      <c r="AH22" s="656"/>
      <c r="AI22" s="656"/>
      <c r="AJ22" s="656"/>
      <c r="AK22" s="656"/>
      <c r="AL22" s="631">
        <v>2</v>
      </c>
      <c r="AM22" s="632"/>
      <c r="AN22" s="632"/>
      <c r="AO22" s="657"/>
      <c r="AP22" s="721" t="s">
        <v>593</v>
      </c>
      <c r="AQ22" s="728"/>
      <c r="AR22" s="728"/>
      <c r="AS22" s="728"/>
      <c r="AT22" s="728"/>
      <c r="AU22" s="728"/>
      <c r="AV22" s="728"/>
      <c r="AW22" s="728"/>
      <c r="AX22" s="728"/>
      <c r="AY22" s="728"/>
      <c r="AZ22" s="728"/>
      <c r="BA22" s="728"/>
      <c r="BB22" s="728"/>
      <c r="BC22" s="728"/>
      <c r="BD22" s="728"/>
      <c r="BE22" s="728"/>
      <c r="BF22" s="723"/>
      <c r="BG22" s="628" t="s">
        <v>582</v>
      </c>
      <c r="BH22" s="629"/>
      <c r="BI22" s="629"/>
      <c r="BJ22" s="629"/>
      <c r="BK22" s="629"/>
      <c r="BL22" s="629"/>
      <c r="BM22" s="629"/>
      <c r="BN22" s="630"/>
      <c r="BO22" s="655" t="s">
        <v>128</v>
      </c>
      <c r="BP22" s="655"/>
      <c r="BQ22" s="655"/>
      <c r="BR22" s="655"/>
      <c r="BS22" s="656" t="s">
        <v>582</v>
      </c>
      <c r="BT22" s="656"/>
      <c r="BU22" s="656"/>
      <c r="BV22" s="656"/>
      <c r="BW22" s="656"/>
      <c r="BX22" s="656"/>
      <c r="BY22" s="656"/>
      <c r="BZ22" s="656"/>
      <c r="CA22" s="656"/>
      <c r="CB22" s="714"/>
      <c r="CD22" s="730" t="s">
        <v>271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272</v>
      </c>
      <c r="C23" s="626"/>
      <c r="D23" s="626"/>
      <c r="E23" s="626"/>
      <c r="F23" s="626"/>
      <c r="G23" s="626"/>
      <c r="H23" s="626"/>
      <c r="I23" s="626"/>
      <c r="J23" s="626"/>
      <c r="K23" s="626"/>
      <c r="L23" s="626"/>
      <c r="M23" s="626"/>
      <c r="N23" s="626"/>
      <c r="O23" s="626"/>
      <c r="P23" s="626"/>
      <c r="Q23" s="627"/>
      <c r="R23" s="628">
        <v>2436874</v>
      </c>
      <c r="S23" s="629"/>
      <c r="T23" s="629"/>
      <c r="U23" s="629"/>
      <c r="V23" s="629"/>
      <c r="W23" s="629"/>
      <c r="X23" s="629"/>
      <c r="Y23" s="630"/>
      <c r="Z23" s="655">
        <v>33.799999999999997</v>
      </c>
      <c r="AA23" s="655"/>
      <c r="AB23" s="655"/>
      <c r="AC23" s="655"/>
      <c r="AD23" s="656">
        <v>2139480</v>
      </c>
      <c r="AE23" s="656"/>
      <c r="AF23" s="656"/>
      <c r="AG23" s="656"/>
      <c r="AH23" s="656"/>
      <c r="AI23" s="656"/>
      <c r="AJ23" s="656"/>
      <c r="AK23" s="656"/>
      <c r="AL23" s="631">
        <v>65.8</v>
      </c>
      <c r="AM23" s="632"/>
      <c r="AN23" s="632"/>
      <c r="AO23" s="657"/>
      <c r="AP23" s="721" t="s">
        <v>273</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582</v>
      </c>
      <c r="BP23" s="655"/>
      <c r="BQ23" s="655"/>
      <c r="BR23" s="655"/>
      <c r="BS23" s="656" t="s">
        <v>584</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274</v>
      </c>
      <c r="CS23" s="731"/>
      <c r="CT23" s="731"/>
      <c r="CU23" s="731"/>
      <c r="CV23" s="731"/>
      <c r="CW23" s="731"/>
      <c r="CX23" s="731"/>
      <c r="CY23" s="732"/>
      <c r="CZ23" s="730" t="s">
        <v>275</v>
      </c>
      <c r="DA23" s="731"/>
      <c r="DB23" s="731"/>
      <c r="DC23" s="732"/>
      <c r="DD23" s="730" t="s">
        <v>276</v>
      </c>
      <c r="DE23" s="731"/>
      <c r="DF23" s="731"/>
      <c r="DG23" s="731"/>
      <c r="DH23" s="731"/>
      <c r="DI23" s="731"/>
      <c r="DJ23" s="731"/>
      <c r="DK23" s="732"/>
      <c r="DL23" s="733" t="s">
        <v>277</v>
      </c>
      <c r="DM23" s="734"/>
      <c r="DN23" s="734"/>
      <c r="DO23" s="734"/>
      <c r="DP23" s="734"/>
      <c r="DQ23" s="734"/>
      <c r="DR23" s="734"/>
      <c r="DS23" s="734"/>
      <c r="DT23" s="734"/>
      <c r="DU23" s="734"/>
      <c r="DV23" s="735"/>
      <c r="DW23" s="730" t="s">
        <v>278</v>
      </c>
      <c r="DX23" s="731"/>
      <c r="DY23" s="731"/>
      <c r="DZ23" s="731"/>
      <c r="EA23" s="731"/>
      <c r="EB23" s="731"/>
      <c r="EC23" s="732"/>
    </row>
    <row r="24" spans="2:133" ht="11.25" customHeight="1" x14ac:dyDescent="0.15">
      <c r="B24" s="625" t="s">
        <v>594</v>
      </c>
      <c r="C24" s="626"/>
      <c r="D24" s="626"/>
      <c r="E24" s="626"/>
      <c r="F24" s="626"/>
      <c r="G24" s="626"/>
      <c r="H24" s="626"/>
      <c r="I24" s="626"/>
      <c r="J24" s="626"/>
      <c r="K24" s="626"/>
      <c r="L24" s="626"/>
      <c r="M24" s="626"/>
      <c r="N24" s="626"/>
      <c r="O24" s="626"/>
      <c r="P24" s="626"/>
      <c r="Q24" s="627"/>
      <c r="R24" s="628">
        <v>2139480</v>
      </c>
      <c r="S24" s="629"/>
      <c r="T24" s="629"/>
      <c r="U24" s="629"/>
      <c r="V24" s="629"/>
      <c r="W24" s="629"/>
      <c r="X24" s="629"/>
      <c r="Y24" s="630"/>
      <c r="Z24" s="655">
        <v>29.7</v>
      </c>
      <c r="AA24" s="655"/>
      <c r="AB24" s="655"/>
      <c r="AC24" s="655"/>
      <c r="AD24" s="656">
        <v>2139480</v>
      </c>
      <c r="AE24" s="656"/>
      <c r="AF24" s="656"/>
      <c r="AG24" s="656"/>
      <c r="AH24" s="656"/>
      <c r="AI24" s="656"/>
      <c r="AJ24" s="656"/>
      <c r="AK24" s="656"/>
      <c r="AL24" s="631">
        <v>65.8</v>
      </c>
      <c r="AM24" s="632"/>
      <c r="AN24" s="632"/>
      <c r="AO24" s="657"/>
      <c r="AP24" s="721" t="s">
        <v>595</v>
      </c>
      <c r="AQ24" s="728"/>
      <c r="AR24" s="728"/>
      <c r="AS24" s="728"/>
      <c r="AT24" s="728"/>
      <c r="AU24" s="728"/>
      <c r="AV24" s="728"/>
      <c r="AW24" s="728"/>
      <c r="AX24" s="728"/>
      <c r="AY24" s="728"/>
      <c r="AZ24" s="728"/>
      <c r="BA24" s="728"/>
      <c r="BB24" s="728"/>
      <c r="BC24" s="728"/>
      <c r="BD24" s="728"/>
      <c r="BE24" s="728"/>
      <c r="BF24" s="723"/>
      <c r="BG24" s="628" t="s">
        <v>582</v>
      </c>
      <c r="BH24" s="629"/>
      <c r="BI24" s="629"/>
      <c r="BJ24" s="629"/>
      <c r="BK24" s="629"/>
      <c r="BL24" s="629"/>
      <c r="BM24" s="629"/>
      <c r="BN24" s="630"/>
      <c r="BO24" s="655" t="s">
        <v>128</v>
      </c>
      <c r="BP24" s="655"/>
      <c r="BQ24" s="655"/>
      <c r="BR24" s="655"/>
      <c r="BS24" s="656" t="s">
        <v>584</v>
      </c>
      <c r="BT24" s="656"/>
      <c r="BU24" s="656"/>
      <c r="BV24" s="656"/>
      <c r="BW24" s="656"/>
      <c r="BX24" s="656"/>
      <c r="BY24" s="656"/>
      <c r="BZ24" s="656"/>
      <c r="CA24" s="656"/>
      <c r="CB24" s="714"/>
      <c r="CD24" s="684" t="s">
        <v>279</v>
      </c>
      <c r="CE24" s="685"/>
      <c r="CF24" s="685"/>
      <c r="CG24" s="685"/>
      <c r="CH24" s="685"/>
      <c r="CI24" s="685"/>
      <c r="CJ24" s="685"/>
      <c r="CK24" s="685"/>
      <c r="CL24" s="685"/>
      <c r="CM24" s="685"/>
      <c r="CN24" s="685"/>
      <c r="CO24" s="685"/>
      <c r="CP24" s="685"/>
      <c r="CQ24" s="686"/>
      <c r="CR24" s="681">
        <v>2043880</v>
      </c>
      <c r="CS24" s="682"/>
      <c r="CT24" s="682"/>
      <c r="CU24" s="682"/>
      <c r="CV24" s="682"/>
      <c r="CW24" s="682"/>
      <c r="CX24" s="682"/>
      <c r="CY24" s="725"/>
      <c r="CZ24" s="726">
        <v>30.1</v>
      </c>
      <c r="DA24" s="701"/>
      <c r="DB24" s="701"/>
      <c r="DC24" s="729"/>
      <c r="DD24" s="724">
        <v>1291855</v>
      </c>
      <c r="DE24" s="682"/>
      <c r="DF24" s="682"/>
      <c r="DG24" s="682"/>
      <c r="DH24" s="682"/>
      <c r="DI24" s="682"/>
      <c r="DJ24" s="682"/>
      <c r="DK24" s="725"/>
      <c r="DL24" s="724">
        <v>1275007</v>
      </c>
      <c r="DM24" s="682"/>
      <c r="DN24" s="682"/>
      <c r="DO24" s="682"/>
      <c r="DP24" s="682"/>
      <c r="DQ24" s="682"/>
      <c r="DR24" s="682"/>
      <c r="DS24" s="682"/>
      <c r="DT24" s="682"/>
      <c r="DU24" s="682"/>
      <c r="DV24" s="725"/>
      <c r="DW24" s="726">
        <v>37.799999999999997</v>
      </c>
      <c r="DX24" s="701"/>
      <c r="DY24" s="701"/>
      <c r="DZ24" s="701"/>
      <c r="EA24" s="701"/>
      <c r="EB24" s="701"/>
      <c r="EC24" s="727"/>
    </row>
    <row r="25" spans="2:133" ht="11.25" customHeight="1" x14ac:dyDescent="0.15">
      <c r="B25" s="625" t="s">
        <v>596</v>
      </c>
      <c r="C25" s="626"/>
      <c r="D25" s="626"/>
      <c r="E25" s="626"/>
      <c r="F25" s="626"/>
      <c r="G25" s="626"/>
      <c r="H25" s="626"/>
      <c r="I25" s="626"/>
      <c r="J25" s="626"/>
      <c r="K25" s="626"/>
      <c r="L25" s="626"/>
      <c r="M25" s="626"/>
      <c r="N25" s="626"/>
      <c r="O25" s="626"/>
      <c r="P25" s="626"/>
      <c r="Q25" s="627"/>
      <c r="R25" s="628">
        <v>297394</v>
      </c>
      <c r="S25" s="629"/>
      <c r="T25" s="629"/>
      <c r="U25" s="629"/>
      <c r="V25" s="629"/>
      <c r="W25" s="629"/>
      <c r="X25" s="629"/>
      <c r="Y25" s="630"/>
      <c r="Z25" s="655">
        <v>4.0999999999999996</v>
      </c>
      <c r="AA25" s="655"/>
      <c r="AB25" s="655"/>
      <c r="AC25" s="655"/>
      <c r="AD25" s="656" t="s">
        <v>584</v>
      </c>
      <c r="AE25" s="656"/>
      <c r="AF25" s="656"/>
      <c r="AG25" s="656"/>
      <c r="AH25" s="656"/>
      <c r="AI25" s="656"/>
      <c r="AJ25" s="656"/>
      <c r="AK25" s="656"/>
      <c r="AL25" s="631" t="s">
        <v>582</v>
      </c>
      <c r="AM25" s="632"/>
      <c r="AN25" s="632"/>
      <c r="AO25" s="657"/>
      <c r="AP25" s="721" t="s">
        <v>280</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584</v>
      </c>
      <c r="BT25" s="656"/>
      <c r="BU25" s="656"/>
      <c r="BV25" s="656"/>
      <c r="BW25" s="656"/>
      <c r="BX25" s="656"/>
      <c r="BY25" s="656"/>
      <c r="BZ25" s="656"/>
      <c r="CA25" s="656"/>
      <c r="CB25" s="714"/>
      <c r="CD25" s="665" t="s">
        <v>597</v>
      </c>
      <c r="CE25" s="666"/>
      <c r="CF25" s="666"/>
      <c r="CG25" s="666"/>
      <c r="CH25" s="666"/>
      <c r="CI25" s="666"/>
      <c r="CJ25" s="666"/>
      <c r="CK25" s="666"/>
      <c r="CL25" s="666"/>
      <c r="CM25" s="666"/>
      <c r="CN25" s="666"/>
      <c r="CO25" s="666"/>
      <c r="CP25" s="666"/>
      <c r="CQ25" s="667"/>
      <c r="CR25" s="628">
        <v>864960</v>
      </c>
      <c r="CS25" s="639"/>
      <c r="CT25" s="639"/>
      <c r="CU25" s="639"/>
      <c r="CV25" s="639"/>
      <c r="CW25" s="639"/>
      <c r="CX25" s="639"/>
      <c r="CY25" s="640"/>
      <c r="CZ25" s="631">
        <v>12.8</v>
      </c>
      <c r="DA25" s="641"/>
      <c r="DB25" s="641"/>
      <c r="DC25" s="642"/>
      <c r="DD25" s="634">
        <v>798507</v>
      </c>
      <c r="DE25" s="639"/>
      <c r="DF25" s="639"/>
      <c r="DG25" s="639"/>
      <c r="DH25" s="639"/>
      <c r="DI25" s="639"/>
      <c r="DJ25" s="639"/>
      <c r="DK25" s="640"/>
      <c r="DL25" s="634">
        <v>797282</v>
      </c>
      <c r="DM25" s="639"/>
      <c r="DN25" s="639"/>
      <c r="DO25" s="639"/>
      <c r="DP25" s="639"/>
      <c r="DQ25" s="639"/>
      <c r="DR25" s="639"/>
      <c r="DS25" s="639"/>
      <c r="DT25" s="639"/>
      <c r="DU25" s="639"/>
      <c r="DV25" s="640"/>
      <c r="DW25" s="631">
        <v>23.6</v>
      </c>
      <c r="DX25" s="641"/>
      <c r="DY25" s="641"/>
      <c r="DZ25" s="641"/>
      <c r="EA25" s="641"/>
      <c r="EB25" s="641"/>
      <c r="EC25" s="668"/>
    </row>
    <row r="26" spans="2:133" ht="11.25" customHeight="1" x14ac:dyDescent="0.15">
      <c r="B26" s="625" t="s">
        <v>598</v>
      </c>
      <c r="C26" s="626"/>
      <c r="D26" s="626"/>
      <c r="E26" s="626"/>
      <c r="F26" s="626"/>
      <c r="G26" s="626"/>
      <c r="H26" s="626"/>
      <c r="I26" s="626"/>
      <c r="J26" s="626"/>
      <c r="K26" s="626"/>
      <c r="L26" s="626"/>
      <c r="M26" s="626"/>
      <c r="N26" s="626"/>
      <c r="O26" s="626"/>
      <c r="P26" s="626"/>
      <c r="Q26" s="627"/>
      <c r="R26" s="628" t="s">
        <v>582</v>
      </c>
      <c r="S26" s="629"/>
      <c r="T26" s="629"/>
      <c r="U26" s="629"/>
      <c r="V26" s="629"/>
      <c r="W26" s="629"/>
      <c r="X26" s="629"/>
      <c r="Y26" s="630"/>
      <c r="Z26" s="655" t="s">
        <v>582</v>
      </c>
      <c r="AA26" s="655"/>
      <c r="AB26" s="655"/>
      <c r="AC26" s="655"/>
      <c r="AD26" s="656" t="s">
        <v>128</v>
      </c>
      <c r="AE26" s="656"/>
      <c r="AF26" s="656"/>
      <c r="AG26" s="656"/>
      <c r="AH26" s="656"/>
      <c r="AI26" s="656"/>
      <c r="AJ26" s="656"/>
      <c r="AK26" s="656"/>
      <c r="AL26" s="631" t="s">
        <v>584</v>
      </c>
      <c r="AM26" s="632"/>
      <c r="AN26" s="632"/>
      <c r="AO26" s="657"/>
      <c r="AP26" s="721" t="s">
        <v>281</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584</v>
      </c>
      <c r="BP26" s="655"/>
      <c r="BQ26" s="655"/>
      <c r="BR26" s="655"/>
      <c r="BS26" s="656" t="s">
        <v>582</v>
      </c>
      <c r="BT26" s="656"/>
      <c r="BU26" s="656"/>
      <c r="BV26" s="656"/>
      <c r="BW26" s="656"/>
      <c r="BX26" s="656"/>
      <c r="BY26" s="656"/>
      <c r="BZ26" s="656"/>
      <c r="CA26" s="656"/>
      <c r="CB26" s="714"/>
      <c r="CD26" s="665" t="s">
        <v>282</v>
      </c>
      <c r="CE26" s="666"/>
      <c r="CF26" s="666"/>
      <c r="CG26" s="666"/>
      <c r="CH26" s="666"/>
      <c r="CI26" s="666"/>
      <c r="CJ26" s="666"/>
      <c r="CK26" s="666"/>
      <c r="CL26" s="666"/>
      <c r="CM26" s="666"/>
      <c r="CN26" s="666"/>
      <c r="CO26" s="666"/>
      <c r="CP26" s="666"/>
      <c r="CQ26" s="667"/>
      <c r="CR26" s="628">
        <v>506152</v>
      </c>
      <c r="CS26" s="629"/>
      <c r="CT26" s="629"/>
      <c r="CU26" s="629"/>
      <c r="CV26" s="629"/>
      <c r="CW26" s="629"/>
      <c r="CX26" s="629"/>
      <c r="CY26" s="630"/>
      <c r="CZ26" s="631">
        <v>7.5</v>
      </c>
      <c r="DA26" s="641"/>
      <c r="DB26" s="641"/>
      <c r="DC26" s="642"/>
      <c r="DD26" s="634">
        <v>458064</v>
      </c>
      <c r="DE26" s="629"/>
      <c r="DF26" s="629"/>
      <c r="DG26" s="629"/>
      <c r="DH26" s="629"/>
      <c r="DI26" s="629"/>
      <c r="DJ26" s="629"/>
      <c r="DK26" s="630"/>
      <c r="DL26" s="634" t="s">
        <v>128</v>
      </c>
      <c r="DM26" s="629"/>
      <c r="DN26" s="629"/>
      <c r="DO26" s="629"/>
      <c r="DP26" s="629"/>
      <c r="DQ26" s="629"/>
      <c r="DR26" s="629"/>
      <c r="DS26" s="629"/>
      <c r="DT26" s="629"/>
      <c r="DU26" s="629"/>
      <c r="DV26" s="630"/>
      <c r="DW26" s="631" t="s">
        <v>584</v>
      </c>
      <c r="DX26" s="641"/>
      <c r="DY26" s="641"/>
      <c r="DZ26" s="641"/>
      <c r="EA26" s="641"/>
      <c r="EB26" s="641"/>
      <c r="EC26" s="668"/>
    </row>
    <row r="27" spans="2:133" ht="11.25" customHeight="1" x14ac:dyDescent="0.15">
      <c r="B27" s="625" t="s">
        <v>283</v>
      </c>
      <c r="C27" s="626"/>
      <c r="D27" s="626"/>
      <c r="E27" s="626"/>
      <c r="F27" s="626"/>
      <c r="G27" s="626"/>
      <c r="H27" s="626"/>
      <c r="I27" s="626"/>
      <c r="J27" s="626"/>
      <c r="K27" s="626"/>
      <c r="L27" s="626"/>
      <c r="M27" s="626"/>
      <c r="N27" s="626"/>
      <c r="O27" s="626"/>
      <c r="P27" s="626"/>
      <c r="Q27" s="627"/>
      <c r="R27" s="628">
        <v>3491398</v>
      </c>
      <c r="S27" s="629"/>
      <c r="T27" s="629"/>
      <c r="U27" s="629"/>
      <c r="V27" s="629"/>
      <c r="W27" s="629"/>
      <c r="X27" s="629"/>
      <c r="Y27" s="630"/>
      <c r="Z27" s="655">
        <v>48.4</v>
      </c>
      <c r="AA27" s="655"/>
      <c r="AB27" s="655"/>
      <c r="AC27" s="655"/>
      <c r="AD27" s="656">
        <v>3194004</v>
      </c>
      <c r="AE27" s="656"/>
      <c r="AF27" s="656"/>
      <c r="AG27" s="656"/>
      <c r="AH27" s="656"/>
      <c r="AI27" s="656"/>
      <c r="AJ27" s="656"/>
      <c r="AK27" s="656"/>
      <c r="AL27" s="631">
        <v>98.199996948242188</v>
      </c>
      <c r="AM27" s="632"/>
      <c r="AN27" s="632"/>
      <c r="AO27" s="657"/>
      <c r="AP27" s="625" t="s">
        <v>284</v>
      </c>
      <c r="AQ27" s="626"/>
      <c r="AR27" s="626"/>
      <c r="AS27" s="626"/>
      <c r="AT27" s="626"/>
      <c r="AU27" s="626"/>
      <c r="AV27" s="626"/>
      <c r="AW27" s="626"/>
      <c r="AX27" s="626"/>
      <c r="AY27" s="626"/>
      <c r="AZ27" s="626"/>
      <c r="BA27" s="626"/>
      <c r="BB27" s="626"/>
      <c r="BC27" s="626"/>
      <c r="BD27" s="626"/>
      <c r="BE27" s="626"/>
      <c r="BF27" s="627"/>
      <c r="BG27" s="628">
        <v>709597</v>
      </c>
      <c r="BH27" s="629"/>
      <c r="BI27" s="629"/>
      <c r="BJ27" s="629"/>
      <c r="BK27" s="629"/>
      <c r="BL27" s="629"/>
      <c r="BM27" s="629"/>
      <c r="BN27" s="630"/>
      <c r="BO27" s="655">
        <v>100</v>
      </c>
      <c r="BP27" s="655"/>
      <c r="BQ27" s="655"/>
      <c r="BR27" s="655"/>
      <c r="BS27" s="656" t="s">
        <v>584</v>
      </c>
      <c r="BT27" s="656"/>
      <c r="BU27" s="656"/>
      <c r="BV27" s="656"/>
      <c r="BW27" s="656"/>
      <c r="BX27" s="656"/>
      <c r="BY27" s="656"/>
      <c r="BZ27" s="656"/>
      <c r="CA27" s="656"/>
      <c r="CB27" s="714"/>
      <c r="CD27" s="665" t="s">
        <v>285</v>
      </c>
      <c r="CE27" s="666"/>
      <c r="CF27" s="666"/>
      <c r="CG27" s="666"/>
      <c r="CH27" s="666"/>
      <c r="CI27" s="666"/>
      <c r="CJ27" s="666"/>
      <c r="CK27" s="666"/>
      <c r="CL27" s="666"/>
      <c r="CM27" s="666"/>
      <c r="CN27" s="666"/>
      <c r="CO27" s="666"/>
      <c r="CP27" s="666"/>
      <c r="CQ27" s="667"/>
      <c r="CR27" s="628">
        <v>934596</v>
      </c>
      <c r="CS27" s="639"/>
      <c r="CT27" s="639"/>
      <c r="CU27" s="639"/>
      <c r="CV27" s="639"/>
      <c r="CW27" s="639"/>
      <c r="CX27" s="639"/>
      <c r="CY27" s="640"/>
      <c r="CZ27" s="631">
        <v>13.8</v>
      </c>
      <c r="DA27" s="641"/>
      <c r="DB27" s="641"/>
      <c r="DC27" s="642"/>
      <c r="DD27" s="634">
        <v>249024</v>
      </c>
      <c r="DE27" s="639"/>
      <c r="DF27" s="639"/>
      <c r="DG27" s="639"/>
      <c r="DH27" s="639"/>
      <c r="DI27" s="639"/>
      <c r="DJ27" s="639"/>
      <c r="DK27" s="640"/>
      <c r="DL27" s="634">
        <v>233401</v>
      </c>
      <c r="DM27" s="639"/>
      <c r="DN27" s="639"/>
      <c r="DO27" s="639"/>
      <c r="DP27" s="639"/>
      <c r="DQ27" s="639"/>
      <c r="DR27" s="639"/>
      <c r="DS27" s="639"/>
      <c r="DT27" s="639"/>
      <c r="DU27" s="639"/>
      <c r="DV27" s="640"/>
      <c r="DW27" s="631">
        <v>6.9</v>
      </c>
      <c r="DX27" s="641"/>
      <c r="DY27" s="641"/>
      <c r="DZ27" s="641"/>
      <c r="EA27" s="641"/>
      <c r="EB27" s="641"/>
      <c r="EC27" s="668"/>
    </row>
    <row r="28" spans="2:133" ht="11.25" customHeight="1" x14ac:dyDescent="0.15">
      <c r="B28" s="625" t="s">
        <v>599</v>
      </c>
      <c r="C28" s="626"/>
      <c r="D28" s="626"/>
      <c r="E28" s="626"/>
      <c r="F28" s="626"/>
      <c r="G28" s="626"/>
      <c r="H28" s="626"/>
      <c r="I28" s="626"/>
      <c r="J28" s="626"/>
      <c r="K28" s="626"/>
      <c r="L28" s="626"/>
      <c r="M28" s="626"/>
      <c r="N28" s="626"/>
      <c r="O28" s="626"/>
      <c r="P28" s="626"/>
      <c r="Q28" s="627"/>
      <c r="R28" s="628">
        <v>1711</v>
      </c>
      <c r="S28" s="629"/>
      <c r="T28" s="629"/>
      <c r="U28" s="629"/>
      <c r="V28" s="629"/>
      <c r="W28" s="629"/>
      <c r="X28" s="629"/>
      <c r="Y28" s="630"/>
      <c r="Z28" s="655">
        <v>0</v>
      </c>
      <c r="AA28" s="655"/>
      <c r="AB28" s="655"/>
      <c r="AC28" s="655"/>
      <c r="AD28" s="656">
        <v>1711</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286</v>
      </c>
      <c r="CE28" s="666"/>
      <c r="CF28" s="666"/>
      <c r="CG28" s="666"/>
      <c r="CH28" s="666"/>
      <c r="CI28" s="666"/>
      <c r="CJ28" s="666"/>
      <c r="CK28" s="666"/>
      <c r="CL28" s="666"/>
      <c r="CM28" s="666"/>
      <c r="CN28" s="666"/>
      <c r="CO28" s="666"/>
      <c r="CP28" s="666"/>
      <c r="CQ28" s="667"/>
      <c r="CR28" s="628">
        <v>244324</v>
      </c>
      <c r="CS28" s="629"/>
      <c r="CT28" s="629"/>
      <c r="CU28" s="629"/>
      <c r="CV28" s="629"/>
      <c r="CW28" s="629"/>
      <c r="CX28" s="629"/>
      <c r="CY28" s="630"/>
      <c r="CZ28" s="631">
        <v>3.6</v>
      </c>
      <c r="DA28" s="641"/>
      <c r="DB28" s="641"/>
      <c r="DC28" s="642"/>
      <c r="DD28" s="634">
        <v>244324</v>
      </c>
      <c r="DE28" s="629"/>
      <c r="DF28" s="629"/>
      <c r="DG28" s="629"/>
      <c r="DH28" s="629"/>
      <c r="DI28" s="629"/>
      <c r="DJ28" s="629"/>
      <c r="DK28" s="630"/>
      <c r="DL28" s="634">
        <v>244324</v>
      </c>
      <c r="DM28" s="629"/>
      <c r="DN28" s="629"/>
      <c r="DO28" s="629"/>
      <c r="DP28" s="629"/>
      <c r="DQ28" s="629"/>
      <c r="DR28" s="629"/>
      <c r="DS28" s="629"/>
      <c r="DT28" s="629"/>
      <c r="DU28" s="629"/>
      <c r="DV28" s="630"/>
      <c r="DW28" s="631">
        <v>7.2</v>
      </c>
      <c r="DX28" s="641"/>
      <c r="DY28" s="641"/>
      <c r="DZ28" s="641"/>
      <c r="EA28" s="641"/>
      <c r="EB28" s="641"/>
      <c r="EC28" s="668"/>
    </row>
    <row r="29" spans="2:133" ht="11.25" customHeight="1" x14ac:dyDescent="0.15">
      <c r="B29" s="625" t="s">
        <v>287</v>
      </c>
      <c r="C29" s="626"/>
      <c r="D29" s="626"/>
      <c r="E29" s="626"/>
      <c r="F29" s="626"/>
      <c r="G29" s="626"/>
      <c r="H29" s="626"/>
      <c r="I29" s="626"/>
      <c r="J29" s="626"/>
      <c r="K29" s="626"/>
      <c r="L29" s="626"/>
      <c r="M29" s="626"/>
      <c r="N29" s="626"/>
      <c r="O29" s="626"/>
      <c r="P29" s="626"/>
      <c r="Q29" s="627"/>
      <c r="R29" s="628">
        <v>74824</v>
      </c>
      <c r="S29" s="629"/>
      <c r="T29" s="629"/>
      <c r="U29" s="629"/>
      <c r="V29" s="629"/>
      <c r="W29" s="629"/>
      <c r="X29" s="629"/>
      <c r="Y29" s="630"/>
      <c r="Z29" s="655">
        <v>1</v>
      </c>
      <c r="AA29" s="655"/>
      <c r="AB29" s="655"/>
      <c r="AC29" s="655"/>
      <c r="AD29" s="656">
        <v>47742</v>
      </c>
      <c r="AE29" s="656"/>
      <c r="AF29" s="656"/>
      <c r="AG29" s="656"/>
      <c r="AH29" s="656"/>
      <c r="AI29" s="656"/>
      <c r="AJ29" s="656"/>
      <c r="AK29" s="656"/>
      <c r="AL29" s="631">
        <v>1.5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288</v>
      </c>
      <c r="CE29" s="716"/>
      <c r="CF29" s="665" t="s">
        <v>600</v>
      </c>
      <c r="CG29" s="666"/>
      <c r="CH29" s="666"/>
      <c r="CI29" s="666"/>
      <c r="CJ29" s="666"/>
      <c r="CK29" s="666"/>
      <c r="CL29" s="666"/>
      <c r="CM29" s="666"/>
      <c r="CN29" s="666"/>
      <c r="CO29" s="666"/>
      <c r="CP29" s="666"/>
      <c r="CQ29" s="667"/>
      <c r="CR29" s="628">
        <v>244324</v>
      </c>
      <c r="CS29" s="639"/>
      <c r="CT29" s="639"/>
      <c r="CU29" s="639"/>
      <c r="CV29" s="639"/>
      <c r="CW29" s="639"/>
      <c r="CX29" s="639"/>
      <c r="CY29" s="640"/>
      <c r="CZ29" s="631">
        <v>3.6</v>
      </c>
      <c r="DA29" s="641"/>
      <c r="DB29" s="641"/>
      <c r="DC29" s="642"/>
      <c r="DD29" s="634">
        <v>244324</v>
      </c>
      <c r="DE29" s="639"/>
      <c r="DF29" s="639"/>
      <c r="DG29" s="639"/>
      <c r="DH29" s="639"/>
      <c r="DI29" s="639"/>
      <c r="DJ29" s="639"/>
      <c r="DK29" s="640"/>
      <c r="DL29" s="634">
        <v>244324</v>
      </c>
      <c r="DM29" s="639"/>
      <c r="DN29" s="639"/>
      <c r="DO29" s="639"/>
      <c r="DP29" s="639"/>
      <c r="DQ29" s="639"/>
      <c r="DR29" s="639"/>
      <c r="DS29" s="639"/>
      <c r="DT29" s="639"/>
      <c r="DU29" s="639"/>
      <c r="DV29" s="640"/>
      <c r="DW29" s="631">
        <v>7.2</v>
      </c>
      <c r="DX29" s="641"/>
      <c r="DY29" s="641"/>
      <c r="DZ29" s="641"/>
      <c r="EA29" s="641"/>
      <c r="EB29" s="641"/>
      <c r="EC29" s="668"/>
    </row>
    <row r="30" spans="2:133" ht="11.25" customHeight="1" x14ac:dyDescent="0.15">
      <c r="B30" s="625" t="s">
        <v>289</v>
      </c>
      <c r="C30" s="626"/>
      <c r="D30" s="626"/>
      <c r="E30" s="626"/>
      <c r="F30" s="626"/>
      <c r="G30" s="626"/>
      <c r="H30" s="626"/>
      <c r="I30" s="626"/>
      <c r="J30" s="626"/>
      <c r="K30" s="626"/>
      <c r="L30" s="626"/>
      <c r="M30" s="626"/>
      <c r="N30" s="626"/>
      <c r="O30" s="626"/>
      <c r="P30" s="626"/>
      <c r="Q30" s="627"/>
      <c r="R30" s="628">
        <v>36027</v>
      </c>
      <c r="S30" s="629"/>
      <c r="T30" s="629"/>
      <c r="U30" s="629"/>
      <c r="V30" s="629"/>
      <c r="W30" s="629"/>
      <c r="X30" s="629"/>
      <c r="Y30" s="630"/>
      <c r="Z30" s="655">
        <v>0.5</v>
      </c>
      <c r="AA30" s="655"/>
      <c r="AB30" s="655"/>
      <c r="AC30" s="655"/>
      <c r="AD30" s="656">
        <v>1878</v>
      </c>
      <c r="AE30" s="656"/>
      <c r="AF30" s="656"/>
      <c r="AG30" s="656"/>
      <c r="AH30" s="656"/>
      <c r="AI30" s="656"/>
      <c r="AJ30" s="656"/>
      <c r="AK30" s="656"/>
      <c r="AL30" s="631">
        <v>0.1</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290</v>
      </c>
      <c r="BH30" s="712"/>
      <c r="BI30" s="712"/>
      <c r="BJ30" s="712"/>
      <c r="BK30" s="712"/>
      <c r="BL30" s="712"/>
      <c r="BM30" s="712"/>
      <c r="BN30" s="712"/>
      <c r="BO30" s="712"/>
      <c r="BP30" s="712"/>
      <c r="BQ30" s="713"/>
      <c r="BR30" s="687" t="s">
        <v>291</v>
      </c>
      <c r="BS30" s="712"/>
      <c r="BT30" s="712"/>
      <c r="BU30" s="712"/>
      <c r="BV30" s="712"/>
      <c r="BW30" s="712"/>
      <c r="BX30" s="712"/>
      <c r="BY30" s="712"/>
      <c r="BZ30" s="712"/>
      <c r="CA30" s="712"/>
      <c r="CB30" s="713"/>
      <c r="CD30" s="717"/>
      <c r="CE30" s="718"/>
      <c r="CF30" s="665" t="s">
        <v>601</v>
      </c>
      <c r="CG30" s="666"/>
      <c r="CH30" s="666"/>
      <c r="CI30" s="666"/>
      <c r="CJ30" s="666"/>
      <c r="CK30" s="666"/>
      <c r="CL30" s="666"/>
      <c r="CM30" s="666"/>
      <c r="CN30" s="666"/>
      <c r="CO30" s="666"/>
      <c r="CP30" s="666"/>
      <c r="CQ30" s="667"/>
      <c r="CR30" s="628">
        <v>238742</v>
      </c>
      <c r="CS30" s="629"/>
      <c r="CT30" s="629"/>
      <c r="CU30" s="629"/>
      <c r="CV30" s="629"/>
      <c r="CW30" s="629"/>
      <c r="CX30" s="629"/>
      <c r="CY30" s="630"/>
      <c r="CZ30" s="631">
        <v>3.5</v>
      </c>
      <c r="DA30" s="641"/>
      <c r="DB30" s="641"/>
      <c r="DC30" s="642"/>
      <c r="DD30" s="634">
        <v>238742</v>
      </c>
      <c r="DE30" s="629"/>
      <c r="DF30" s="629"/>
      <c r="DG30" s="629"/>
      <c r="DH30" s="629"/>
      <c r="DI30" s="629"/>
      <c r="DJ30" s="629"/>
      <c r="DK30" s="630"/>
      <c r="DL30" s="634">
        <v>238742</v>
      </c>
      <c r="DM30" s="629"/>
      <c r="DN30" s="629"/>
      <c r="DO30" s="629"/>
      <c r="DP30" s="629"/>
      <c r="DQ30" s="629"/>
      <c r="DR30" s="629"/>
      <c r="DS30" s="629"/>
      <c r="DT30" s="629"/>
      <c r="DU30" s="629"/>
      <c r="DV30" s="630"/>
      <c r="DW30" s="631">
        <v>7.1</v>
      </c>
      <c r="DX30" s="641"/>
      <c r="DY30" s="641"/>
      <c r="DZ30" s="641"/>
      <c r="EA30" s="641"/>
      <c r="EB30" s="641"/>
      <c r="EC30" s="668"/>
    </row>
    <row r="31" spans="2:133" ht="11.25" customHeight="1" x14ac:dyDescent="0.15">
      <c r="B31" s="625" t="s">
        <v>292</v>
      </c>
      <c r="C31" s="626"/>
      <c r="D31" s="626"/>
      <c r="E31" s="626"/>
      <c r="F31" s="626"/>
      <c r="G31" s="626"/>
      <c r="H31" s="626"/>
      <c r="I31" s="626"/>
      <c r="J31" s="626"/>
      <c r="K31" s="626"/>
      <c r="L31" s="626"/>
      <c r="M31" s="626"/>
      <c r="N31" s="626"/>
      <c r="O31" s="626"/>
      <c r="P31" s="626"/>
      <c r="Q31" s="627"/>
      <c r="R31" s="628">
        <v>9217</v>
      </c>
      <c r="S31" s="629"/>
      <c r="T31" s="629"/>
      <c r="U31" s="629"/>
      <c r="V31" s="629"/>
      <c r="W31" s="629"/>
      <c r="X31" s="629"/>
      <c r="Y31" s="630"/>
      <c r="Z31" s="655">
        <v>0.1</v>
      </c>
      <c r="AA31" s="655"/>
      <c r="AB31" s="655"/>
      <c r="AC31" s="655"/>
      <c r="AD31" s="656">
        <v>323</v>
      </c>
      <c r="AE31" s="656"/>
      <c r="AF31" s="656"/>
      <c r="AG31" s="656"/>
      <c r="AH31" s="656"/>
      <c r="AI31" s="656"/>
      <c r="AJ31" s="656"/>
      <c r="AK31" s="656"/>
      <c r="AL31" s="631">
        <v>0</v>
      </c>
      <c r="AM31" s="632"/>
      <c r="AN31" s="632"/>
      <c r="AO31" s="657"/>
      <c r="AP31" s="703" t="s">
        <v>293</v>
      </c>
      <c r="AQ31" s="704"/>
      <c r="AR31" s="704"/>
      <c r="AS31" s="704"/>
      <c r="AT31" s="709" t="s">
        <v>294</v>
      </c>
      <c r="AU31" s="360"/>
      <c r="AV31" s="360"/>
      <c r="AW31" s="360"/>
      <c r="AX31" s="696" t="s">
        <v>189</v>
      </c>
      <c r="AY31" s="697"/>
      <c r="AZ31" s="697"/>
      <c r="BA31" s="697"/>
      <c r="BB31" s="697"/>
      <c r="BC31" s="697"/>
      <c r="BD31" s="697"/>
      <c r="BE31" s="697"/>
      <c r="BF31" s="698"/>
      <c r="BG31" s="699">
        <v>99.1</v>
      </c>
      <c r="BH31" s="700"/>
      <c r="BI31" s="700"/>
      <c r="BJ31" s="700"/>
      <c r="BK31" s="700"/>
      <c r="BL31" s="700"/>
      <c r="BM31" s="701">
        <v>95.4</v>
      </c>
      <c r="BN31" s="700"/>
      <c r="BO31" s="700"/>
      <c r="BP31" s="700"/>
      <c r="BQ31" s="702"/>
      <c r="BR31" s="699">
        <v>99</v>
      </c>
      <c r="BS31" s="700"/>
      <c r="BT31" s="700"/>
      <c r="BU31" s="700"/>
      <c r="BV31" s="700"/>
      <c r="BW31" s="700"/>
      <c r="BX31" s="701">
        <v>95.1</v>
      </c>
      <c r="BY31" s="700"/>
      <c r="BZ31" s="700"/>
      <c r="CA31" s="700"/>
      <c r="CB31" s="702"/>
      <c r="CD31" s="717"/>
      <c r="CE31" s="718"/>
      <c r="CF31" s="665" t="s">
        <v>295</v>
      </c>
      <c r="CG31" s="666"/>
      <c r="CH31" s="666"/>
      <c r="CI31" s="666"/>
      <c r="CJ31" s="666"/>
      <c r="CK31" s="666"/>
      <c r="CL31" s="666"/>
      <c r="CM31" s="666"/>
      <c r="CN31" s="666"/>
      <c r="CO31" s="666"/>
      <c r="CP31" s="666"/>
      <c r="CQ31" s="667"/>
      <c r="CR31" s="628">
        <v>5582</v>
      </c>
      <c r="CS31" s="639"/>
      <c r="CT31" s="639"/>
      <c r="CU31" s="639"/>
      <c r="CV31" s="639"/>
      <c r="CW31" s="639"/>
      <c r="CX31" s="639"/>
      <c r="CY31" s="640"/>
      <c r="CZ31" s="631">
        <v>0.1</v>
      </c>
      <c r="DA31" s="641"/>
      <c r="DB31" s="641"/>
      <c r="DC31" s="642"/>
      <c r="DD31" s="634">
        <v>5582</v>
      </c>
      <c r="DE31" s="639"/>
      <c r="DF31" s="639"/>
      <c r="DG31" s="639"/>
      <c r="DH31" s="639"/>
      <c r="DI31" s="639"/>
      <c r="DJ31" s="639"/>
      <c r="DK31" s="640"/>
      <c r="DL31" s="634">
        <v>5582</v>
      </c>
      <c r="DM31" s="639"/>
      <c r="DN31" s="639"/>
      <c r="DO31" s="639"/>
      <c r="DP31" s="639"/>
      <c r="DQ31" s="639"/>
      <c r="DR31" s="639"/>
      <c r="DS31" s="639"/>
      <c r="DT31" s="639"/>
      <c r="DU31" s="639"/>
      <c r="DV31" s="640"/>
      <c r="DW31" s="631">
        <v>0.2</v>
      </c>
      <c r="DX31" s="641"/>
      <c r="DY31" s="641"/>
      <c r="DZ31" s="641"/>
      <c r="EA31" s="641"/>
      <c r="EB31" s="641"/>
      <c r="EC31" s="668"/>
    </row>
    <row r="32" spans="2:133" ht="11.25" customHeight="1" x14ac:dyDescent="0.15">
      <c r="B32" s="625" t="s">
        <v>296</v>
      </c>
      <c r="C32" s="626"/>
      <c r="D32" s="626"/>
      <c r="E32" s="626"/>
      <c r="F32" s="626"/>
      <c r="G32" s="626"/>
      <c r="H32" s="626"/>
      <c r="I32" s="626"/>
      <c r="J32" s="626"/>
      <c r="K32" s="626"/>
      <c r="L32" s="626"/>
      <c r="M32" s="626"/>
      <c r="N32" s="626"/>
      <c r="O32" s="626"/>
      <c r="P32" s="626"/>
      <c r="Q32" s="627"/>
      <c r="R32" s="628">
        <v>913214</v>
      </c>
      <c r="S32" s="629"/>
      <c r="T32" s="629"/>
      <c r="U32" s="629"/>
      <c r="V32" s="629"/>
      <c r="W32" s="629"/>
      <c r="X32" s="629"/>
      <c r="Y32" s="630"/>
      <c r="Z32" s="655">
        <v>12.7</v>
      </c>
      <c r="AA32" s="655"/>
      <c r="AB32" s="655"/>
      <c r="AC32" s="655"/>
      <c r="AD32" s="656" t="s">
        <v>582</v>
      </c>
      <c r="AE32" s="656"/>
      <c r="AF32" s="656"/>
      <c r="AG32" s="656"/>
      <c r="AH32" s="656"/>
      <c r="AI32" s="656"/>
      <c r="AJ32" s="656"/>
      <c r="AK32" s="656"/>
      <c r="AL32" s="631" t="s">
        <v>582</v>
      </c>
      <c r="AM32" s="632"/>
      <c r="AN32" s="632"/>
      <c r="AO32" s="657"/>
      <c r="AP32" s="705"/>
      <c r="AQ32" s="706"/>
      <c r="AR32" s="706"/>
      <c r="AS32" s="706"/>
      <c r="AT32" s="710"/>
      <c r="AU32" s="361" t="s">
        <v>602</v>
      </c>
      <c r="AV32" s="361"/>
      <c r="AW32" s="361"/>
      <c r="AX32" s="625" t="s">
        <v>297</v>
      </c>
      <c r="AY32" s="626"/>
      <c r="AZ32" s="626"/>
      <c r="BA32" s="626"/>
      <c r="BB32" s="626"/>
      <c r="BC32" s="626"/>
      <c r="BD32" s="626"/>
      <c r="BE32" s="626"/>
      <c r="BF32" s="627"/>
      <c r="BG32" s="694">
        <v>99.1</v>
      </c>
      <c r="BH32" s="639"/>
      <c r="BI32" s="639"/>
      <c r="BJ32" s="639"/>
      <c r="BK32" s="639"/>
      <c r="BL32" s="639"/>
      <c r="BM32" s="632">
        <v>95.6</v>
      </c>
      <c r="BN32" s="695"/>
      <c r="BO32" s="695"/>
      <c r="BP32" s="695"/>
      <c r="BQ32" s="672"/>
      <c r="BR32" s="694">
        <v>98.9</v>
      </c>
      <c r="BS32" s="639"/>
      <c r="BT32" s="639"/>
      <c r="BU32" s="639"/>
      <c r="BV32" s="639"/>
      <c r="BW32" s="639"/>
      <c r="BX32" s="632">
        <v>95.4</v>
      </c>
      <c r="BY32" s="695"/>
      <c r="BZ32" s="695"/>
      <c r="CA32" s="695"/>
      <c r="CB32" s="672"/>
      <c r="CD32" s="719"/>
      <c r="CE32" s="720"/>
      <c r="CF32" s="665" t="s">
        <v>603</v>
      </c>
      <c r="CG32" s="666"/>
      <c r="CH32" s="666"/>
      <c r="CI32" s="666"/>
      <c r="CJ32" s="666"/>
      <c r="CK32" s="666"/>
      <c r="CL32" s="666"/>
      <c r="CM32" s="666"/>
      <c r="CN32" s="666"/>
      <c r="CO32" s="666"/>
      <c r="CP32" s="666"/>
      <c r="CQ32" s="667"/>
      <c r="CR32" s="628" t="s">
        <v>584</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582</v>
      </c>
      <c r="DM32" s="629"/>
      <c r="DN32" s="629"/>
      <c r="DO32" s="629"/>
      <c r="DP32" s="629"/>
      <c r="DQ32" s="629"/>
      <c r="DR32" s="629"/>
      <c r="DS32" s="629"/>
      <c r="DT32" s="629"/>
      <c r="DU32" s="629"/>
      <c r="DV32" s="630"/>
      <c r="DW32" s="631" t="s">
        <v>582</v>
      </c>
      <c r="DX32" s="641"/>
      <c r="DY32" s="641"/>
      <c r="DZ32" s="641"/>
      <c r="EA32" s="641"/>
      <c r="EB32" s="641"/>
      <c r="EC32" s="668"/>
    </row>
    <row r="33" spans="2:133" ht="11.25" customHeight="1" x14ac:dyDescent="0.15">
      <c r="B33" s="691" t="s">
        <v>298</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585</v>
      </c>
      <c r="AA33" s="655"/>
      <c r="AB33" s="655"/>
      <c r="AC33" s="655"/>
      <c r="AD33" s="656" t="s">
        <v>584</v>
      </c>
      <c r="AE33" s="656"/>
      <c r="AF33" s="656"/>
      <c r="AG33" s="656"/>
      <c r="AH33" s="656"/>
      <c r="AI33" s="656"/>
      <c r="AJ33" s="656"/>
      <c r="AK33" s="656"/>
      <c r="AL33" s="631" t="s">
        <v>128</v>
      </c>
      <c r="AM33" s="632"/>
      <c r="AN33" s="632"/>
      <c r="AO33" s="657"/>
      <c r="AP33" s="707"/>
      <c r="AQ33" s="708"/>
      <c r="AR33" s="708"/>
      <c r="AS33" s="708"/>
      <c r="AT33" s="711"/>
      <c r="AU33" s="362"/>
      <c r="AV33" s="362"/>
      <c r="AW33" s="362"/>
      <c r="AX33" s="605" t="s">
        <v>299</v>
      </c>
      <c r="AY33" s="606"/>
      <c r="AZ33" s="606"/>
      <c r="BA33" s="606"/>
      <c r="BB33" s="606"/>
      <c r="BC33" s="606"/>
      <c r="BD33" s="606"/>
      <c r="BE33" s="606"/>
      <c r="BF33" s="607"/>
      <c r="BG33" s="690">
        <v>99.1</v>
      </c>
      <c r="BH33" s="609"/>
      <c r="BI33" s="609"/>
      <c r="BJ33" s="609"/>
      <c r="BK33" s="609"/>
      <c r="BL33" s="609"/>
      <c r="BM33" s="647">
        <v>94.6</v>
      </c>
      <c r="BN33" s="609"/>
      <c r="BO33" s="609"/>
      <c r="BP33" s="609"/>
      <c r="BQ33" s="658"/>
      <c r="BR33" s="690">
        <v>99</v>
      </c>
      <c r="BS33" s="609"/>
      <c r="BT33" s="609"/>
      <c r="BU33" s="609"/>
      <c r="BV33" s="609"/>
      <c r="BW33" s="609"/>
      <c r="BX33" s="647">
        <v>94.4</v>
      </c>
      <c r="BY33" s="609"/>
      <c r="BZ33" s="609"/>
      <c r="CA33" s="609"/>
      <c r="CB33" s="658"/>
      <c r="CD33" s="665" t="s">
        <v>300</v>
      </c>
      <c r="CE33" s="666"/>
      <c r="CF33" s="666"/>
      <c r="CG33" s="666"/>
      <c r="CH33" s="666"/>
      <c r="CI33" s="666"/>
      <c r="CJ33" s="666"/>
      <c r="CK33" s="666"/>
      <c r="CL33" s="666"/>
      <c r="CM33" s="666"/>
      <c r="CN33" s="666"/>
      <c r="CO33" s="666"/>
      <c r="CP33" s="666"/>
      <c r="CQ33" s="667"/>
      <c r="CR33" s="628">
        <v>3442417</v>
      </c>
      <c r="CS33" s="639"/>
      <c r="CT33" s="639"/>
      <c r="CU33" s="639"/>
      <c r="CV33" s="639"/>
      <c r="CW33" s="639"/>
      <c r="CX33" s="639"/>
      <c r="CY33" s="640"/>
      <c r="CZ33" s="631">
        <v>50.8</v>
      </c>
      <c r="DA33" s="641"/>
      <c r="DB33" s="641"/>
      <c r="DC33" s="642"/>
      <c r="DD33" s="634">
        <v>2511049</v>
      </c>
      <c r="DE33" s="639"/>
      <c r="DF33" s="639"/>
      <c r="DG33" s="639"/>
      <c r="DH33" s="639"/>
      <c r="DI33" s="639"/>
      <c r="DJ33" s="639"/>
      <c r="DK33" s="640"/>
      <c r="DL33" s="634">
        <v>1341201</v>
      </c>
      <c r="DM33" s="639"/>
      <c r="DN33" s="639"/>
      <c r="DO33" s="639"/>
      <c r="DP33" s="639"/>
      <c r="DQ33" s="639"/>
      <c r="DR33" s="639"/>
      <c r="DS33" s="639"/>
      <c r="DT33" s="639"/>
      <c r="DU33" s="639"/>
      <c r="DV33" s="640"/>
      <c r="DW33" s="631">
        <v>39.799999999999997</v>
      </c>
      <c r="DX33" s="641"/>
      <c r="DY33" s="641"/>
      <c r="DZ33" s="641"/>
      <c r="EA33" s="641"/>
      <c r="EB33" s="641"/>
      <c r="EC33" s="668"/>
    </row>
    <row r="34" spans="2:133" ht="11.25" customHeight="1" x14ac:dyDescent="0.15">
      <c r="B34" s="625" t="s">
        <v>301</v>
      </c>
      <c r="C34" s="626"/>
      <c r="D34" s="626"/>
      <c r="E34" s="626"/>
      <c r="F34" s="626"/>
      <c r="G34" s="626"/>
      <c r="H34" s="626"/>
      <c r="I34" s="626"/>
      <c r="J34" s="626"/>
      <c r="K34" s="626"/>
      <c r="L34" s="626"/>
      <c r="M34" s="626"/>
      <c r="N34" s="626"/>
      <c r="O34" s="626"/>
      <c r="P34" s="626"/>
      <c r="Q34" s="627"/>
      <c r="R34" s="628">
        <v>338290</v>
      </c>
      <c r="S34" s="629"/>
      <c r="T34" s="629"/>
      <c r="U34" s="629"/>
      <c r="V34" s="629"/>
      <c r="W34" s="629"/>
      <c r="X34" s="629"/>
      <c r="Y34" s="630"/>
      <c r="Z34" s="655">
        <v>4.7</v>
      </c>
      <c r="AA34" s="655"/>
      <c r="AB34" s="655"/>
      <c r="AC34" s="655"/>
      <c r="AD34" s="656" t="s">
        <v>582</v>
      </c>
      <c r="AE34" s="656"/>
      <c r="AF34" s="656"/>
      <c r="AG34" s="656"/>
      <c r="AH34" s="656"/>
      <c r="AI34" s="656"/>
      <c r="AJ34" s="656"/>
      <c r="AK34" s="656"/>
      <c r="AL34" s="631" t="s">
        <v>584</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302</v>
      </c>
      <c r="CE34" s="666"/>
      <c r="CF34" s="666"/>
      <c r="CG34" s="666"/>
      <c r="CH34" s="666"/>
      <c r="CI34" s="666"/>
      <c r="CJ34" s="666"/>
      <c r="CK34" s="666"/>
      <c r="CL34" s="666"/>
      <c r="CM34" s="666"/>
      <c r="CN34" s="666"/>
      <c r="CO34" s="666"/>
      <c r="CP34" s="666"/>
      <c r="CQ34" s="667"/>
      <c r="CR34" s="628">
        <v>1139700</v>
      </c>
      <c r="CS34" s="629"/>
      <c r="CT34" s="629"/>
      <c r="CU34" s="629"/>
      <c r="CV34" s="629"/>
      <c r="CW34" s="629"/>
      <c r="CX34" s="629"/>
      <c r="CY34" s="630"/>
      <c r="CZ34" s="631">
        <v>16.8</v>
      </c>
      <c r="DA34" s="641"/>
      <c r="DB34" s="641"/>
      <c r="DC34" s="642"/>
      <c r="DD34" s="634">
        <v>556221</v>
      </c>
      <c r="DE34" s="629"/>
      <c r="DF34" s="629"/>
      <c r="DG34" s="629"/>
      <c r="DH34" s="629"/>
      <c r="DI34" s="629"/>
      <c r="DJ34" s="629"/>
      <c r="DK34" s="630"/>
      <c r="DL34" s="634">
        <v>500073</v>
      </c>
      <c r="DM34" s="629"/>
      <c r="DN34" s="629"/>
      <c r="DO34" s="629"/>
      <c r="DP34" s="629"/>
      <c r="DQ34" s="629"/>
      <c r="DR34" s="629"/>
      <c r="DS34" s="629"/>
      <c r="DT34" s="629"/>
      <c r="DU34" s="629"/>
      <c r="DV34" s="630"/>
      <c r="DW34" s="631">
        <v>14.8</v>
      </c>
      <c r="DX34" s="641"/>
      <c r="DY34" s="641"/>
      <c r="DZ34" s="641"/>
      <c r="EA34" s="641"/>
      <c r="EB34" s="641"/>
      <c r="EC34" s="668"/>
    </row>
    <row r="35" spans="2:133" ht="11.25" customHeight="1" x14ac:dyDescent="0.15">
      <c r="B35" s="625" t="s">
        <v>303</v>
      </c>
      <c r="C35" s="626"/>
      <c r="D35" s="626"/>
      <c r="E35" s="626"/>
      <c r="F35" s="626"/>
      <c r="G35" s="626"/>
      <c r="H35" s="626"/>
      <c r="I35" s="626"/>
      <c r="J35" s="626"/>
      <c r="K35" s="626"/>
      <c r="L35" s="626"/>
      <c r="M35" s="626"/>
      <c r="N35" s="626"/>
      <c r="O35" s="626"/>
      <c r="P35" s="626"/>
      <c r="Q35" s="627"/>
      <c r="R35" s="628">
        <v>61995</v>
      </c>
      <c r="S35" s="629"/>
      <c r="T35" s="629"/>
      <c r="U35" s="629"/>
      <c r="V35" s="629"/>
      <c r="W35" s="629"/>
      <c r="X35" s="629"/>
      <c r="Y35" s="630"/>
      <c r="Z35" s="655">
        <v>0.9</v>
      </c>
      <c r="AA35" s="655"/>
      <c r="AB35" s="655"/>
      <c r="AC35" s="655"/>
      <c r="AD35" s="656">
        <v>1465</v>
      </c>
      <c r="AE35" s="656"/>
      <c r="AF35" s="656"/>
      <c r="AG35" s="656"/>
      <c r="AH35" s="656"/>
      <c r="AI35" s="656"/>
      <c r="AJ35" s="656"/>
      <c r="AK35" s="656"/>
      <c r="AL35" s="631">
        <v>0</v>
      </c>
      <c r="AM35" s="632"/>
      <c r="AN35" s="632"/>
      <c r="AO35" s="657"/>
      <c r="AP35" s="218"/>
      <c r="AQ35" s="687" t="s">
        <v>304</v>
      </c>
      <c r="AR35" s="688"/>
      <c r="AS35" s="688"/>
      <c r="AT35" s="688"/>
      <c r="AU35" s="688"/>
      <c r="AV35" s="688"/>
      <c r="AW35" s="688"/>
      <c r="AX35" s="688"/>
      <c r="AY35" s="688"/>
      <c r="AZ35" s="688"/>
      <c r="BA35" s="688"/>
      <c r="BB35" s="688"/>
      <c r="BC35" s="688"/>
      <c r="BD35" s="688"/>
      <c r="BE35" s="688"/>
      <c r="BF35" s="689"/>
      <c r="BG35" s="687" t="s">
        <v>305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604</v>
      </c>
      <c r="CE35" s="666"/>
      <c r="CF35" s="666"/>
      <c r="CG35" s="666"/>
      <c r="CH35" s="666"/>
      <c r="CI35" s="666"/>
      <c r="CJ35" s="666"/>
      <c r="CK35" s="666"/>
      <c r="CL35" s="666"/>
      <c r="CM35" s="666"/>
      <c r="CN35" s="666"/>
      <c r="CO35" s="666"/>
      <c r="CP35" s="666"/>
      <c r="CQ35" s="667"/>
      <c r="CR35" s="628">
        <v>47790</v>
      </c>
      <c r="CS35" s="639"/>
      <c r="CT35" s="639"/>
      <c r="CU35" s="639"/>
      <c r="CV35" s="639"/>
      <c r="CW35" s="639"/>
      <c r="CX35" s="639"/>
      <c r="CY35" s="640"/>
      <c r="CZ35" s="631">
        <v>0.7</v>
      </c>
      <c r="DA35" s="641"/>
      <c r="DB35" s="641"/>
      <c r="DC35" s="642"/>
      <c r="DD35" s="634">
        <v>43313</v>
      </c>
      <c r="DE35" s="639"/>
      <c r="DF35" s="639"/>
      <c r="DG35" s="639"/>
      <c r="DH35" s="639"/>
      <c r="DI35" s="639"/>
      <c r="DJ35" s="639"/>
      <c r="DK35" s="640"/>
      <c r="DL35" s="634">
        <v>43313</v>
      </c>
      <c r="DM35" s="639"/>
      <c r="DN35" s="639"/>
      <c r="DO35" s="639"/>
      <c r="DP35" s="639"/>
      <c r="DQ35" s="639"/>
      <c r="DR35" s="639"/>
      <c r="DS35" s="639"/>
      <c r="DT35" s="639"/>
      <c r="DU35" s="639"/>
      <c r="DV35" s="640"/>
      <c r="DW35" s="631">
        <v>1.3</v>
      </c>
      <c r="DX35" s="641"/>
      <c r="DY35" s="641"/>
      <c r="DZ35" s="641"/>
      <c r="EA35" s="641"/>
      <c r="EB35" s="641"/>
      <c r="EC35" s="668"/>
    </row>
    <row r="36" spans="2:133" ht="11.25" customHeight="1" x14ac:dyDescent="0.15">
      <c r="B36" s="625" t="s">
        <v>306</v>
      </c>
      <c r="C36" s="626"/>
      <c r="D36" s="626"/>
      <c r="E36" s="626"/>
      <c r="F36" s="626"/>
      <c r="G36" s="626"/>
      <c r="H36" s="626"/>
      <c r="I36" s="626"/>
      <c r="J36" s="626"/>
      <c r="K36" s="626"/>
      <c r="L36" s="626"/>
      <c r="M36" s="626"/>
      <c r="N36" s="626"/>
      <c r="O36" s="626"/>
      <c r="P36" s="626"/>
      <c r="Q36" s="627"/>
      <c r="R36" s="628">
        <v>531110</v>
      </c>
      <c r="S36" s="629"/>
      <c r="T36" s="629"/>
      <c r="U36" s="629"/>
      <c r="V36" s="629"/>
      <c r="W36" s="629"/>
      <c r="X36" s="629"/>
      <c r="Y36" s="630"/>
      <c r="Z36" s="655">
        <v>7.4</v>
      </c>
      <c r="AA36" s="655"/>
      <c r="AB36" s="655"/>
      <c r="AC36" s="655"/>
      <c r="AD36" s="656" t="s">
        <v>582</v>
      </c>
      <c r="AE36" s="656"/>
      <c r="AF36" s="656"/>
      <c r="AG36" s="656"/>
      <c r="AH36" s="656"/>
      <c r="AI36" s="656"/>
      <c r="AJ36" s="656"/>
      <c r="AK36" s="656"/>
      <c r="AL36" s="631" t="s">
        <v>128</v>
      </c>
      <c r="AM36" s="632"/>
      <c r="AN36" s="632"/>
      <c r="AO36" s="657"/>
      <c r="AP36" s="218"/>
      <c r="AQ36" s="678" t="s">
        <v>307</v>
      </c>
      <c r="AR36" s="679"/>
      <c r="AS36" s="679"/>
      <c r="AT36" s="679"/>
      <c r="AU36" s="679"/>
      <c r="AV36" s="679"/>
      <c r="AW36" s="679"/>
      <c r="AX36" s="679"/>
      <c r="AY36" s="680"/>
      <c r="AZ36" s="681">
        <v>460327</v>
      </c>
      <c r="BA36" s="682"/>
      <c r="BB36" s="682"/>
      <c r="BC36" s="682"/>
      <c r="BD36" s="682"/>
      <c r="BE36" s="682"/>
      <c r="BF36" s="683"/>
      <c r="BG36" s="684" t="s">
        <v>308</v>
      </c>
      <c r="BH36" s="685"/>
      <c r="BI36" s="685"/>
      <c r="BJ36" s="685"/>
      <c r="BK36" s="685"/>
      <c r="BL36" s="685"/>
      <c r="BM36" s="685"/>
      <c r="BN36" s="685"/>
      <c r="BO36" s="685"/>
      <c r="BP36" s="685"/>
      <c r="BQ36" s="685"/>
      <c r="BR36" s="685"/>
      <c r="BS36" s="685"/>
      <c r="BT36" s="685"/>
      <c r="BU36" s="686"/>
      <c r="BV36" s="681">
        <v>30621</v>
      </c>
      <c r="BW36" s="682"/>
      <c r="BX36" s="682"/>
      <c r="BY36" s="682"/>
      <c r="BZ36" s="682"/>
      <c r="CA36" s="682"/>
      <c r="CB36" s="683"/>
      <c r="CD36" s="665" t="s">
        <v>309</v>
      </c>
      <c r="CE36" s="666"/>
      <c r="CF36" s="666"/>
      <c r="CG36" s="666"/>
      <c r="CH36" s="666"/>
      <c r="CI36" s="666"/>
      <c r="CJ36" s="666"/>
      <c r="CK36" s="666"/>
      <c r="CL36" s="666"/>
      <c r="CM36" s="666"/>
      <c r="CN36" s="666"/>
      <c r="CO36" s="666"/>
      <c r="CP36" s="666"/>
      <c r="CQ36" s="667"/>
      <c r="CR36" s="628">
        <v>759351</v>
      </c>
      <c r="CS36" s="629"/>
      <c r="CT36" s="629"/>
      <c r="CU36" s="629"/>
      <c r="CV36" s="629"/>
      <c r="CW36" s="629"/>
      <c r="CX36" s="629"/>
      <c r="CY36" s="630"/>
      <c r="CZ36" s="631">
        <v>11.2</v>
      </c>
      <c r="DA36" s="641"/>
      <c r="DB36" s="641"/>
      <c r="DC36" s="642"/>
      <c r="DD36" s="634">
        <v>712408</v>
      </c>
      <c r="DE36" s="629"/>
      <c r="DF36" s="629"/>
      <c r="DG36" s="629"/>
      <c r="DH36" s="629"/>
      <c r="DI36" s="629"/>
      <c r="DJ36" s="629"/>
      <c r="DK36" s="630"/>
      <c r="DL36" s="634">
        <v>444523</v>
      </c>
      <c r="DM36" s="629"/>
      <c r="DN36" s="629"/>
      <c r="DO36" s="629"/>
      <c r="DP36" s="629"/>
      <c r="DQ36" s="629"/>
      <c r="DR36" s="629"/>
      <c r="DS36" s="629"/>
      <c r="DT36" s="629"/>
      <c r="DU36" s="629"/>
      <c r="DV36" s="630"/>
      <c r="DW36" s="631">
        <v>13.2</v>
      </c>
      <c r="DX36" s="641"/>
      <c r="DY36" s="641"/>
      <c r="DZ36" s="641"/>
      <c r="EA36" s="641"/>
      <c r="EB36" s="641"/>
      <c r="EC36" s="668"/>
    </row>
    <row r="37" spans="2:133" ht="11.25" customHeight="1" x14ac:dyDescent="0.15">
      <c r="B37" s="625" t="s">
        <v>310</v>
      </c>
      <c r="C37" s="626"/>
      <c r="D37" s="626"/>
      <c r="E37" s="626"/>
      <c r="F37" s="626"/>
      <c r="G37" s="626"/>
      <c r="H37" s="626"/>
      <c r="I37" s="626"/>
      <c r="J37" s="626"/>
      <c r="K37" s="626"/>
      <c r="L37" s="626"/>
      <c r="M37" s="626"/>
      <c r="N37" s="626"/>
      <c r="O37" s="626"/>
      <c r="P37" s="626"/>
      <c r="Q37" s="627"/>
      <c r="R37" s="628">
        <v>369200</v>
      </c>
      <c r="S37" s="629"/>
      <c r="T37" s="629"/>
      <c r="U37" s="629"/>
      <c r="V37" s="629"/>
      <c r="W37" s="629"/>
      <c r="X37" s="629"/>
      <c r="Y37" s="630"/>
      <c r="Z37" s="655">
        <v>5.0999999999999996</v>
      </c>
      <c r="AA37" s="655"/>
      <c r="AB37" s="655"/>
      <c r="AC37" s="655"/>
      <c r="AD37" s="656" t="s">
        <v>128</v>
      </c>
      <c r="AE37" s="656"/>
      <c r="AF37" s="656"/>
      <c r="AG37" s="656"/>
      <c r="AH37" s="656"/>
      <c r="AI37" s="656"/>
      <c r="AJ37" s="656"/>
      <c r="AK37" s="656"/>
      <c r="AL37" s="631" t="s">
        <v>582</v>
      </c>
      <c r="AM37" s="632"/>
      <c r="AN37" s="632"/>
      <c r="AO37" s="657"/>
      <c r="AQ37" s="669" t="s">
        <v>605</v>
      </c>
      <c r="AR37" s="670"/>
      <c r="AS37" s="670"/>
      <c r="AT37" s="670"/>
      <c r="AU37" s="670"/>
      <c r="AV37" s="670"/>
      <c r="AW37" s="670"/>
      <c r="AX37" s="670"/>
      <c r="AY37" s="671"/>
      <c r="AZ37" s="628">
        <v>57949</v>
      </c>
      <c r="BA37" s="629"/>
      <c r="BB37" s="629"/>
      <c r="BC37" s="629"/>
      <c r="BD37" s="639"/>
      <c r="BE37" s="639"/>
      <c r="BF37" s="672"/>
      <c r="BG37" s="665" t="s">
        <v>311</v>
      </c>
      <c r="BH37" s="666"/>
      <c r="BI37" s="666"/>
      <c r="BJ37" s="666"/>
      <c r="BK37" s="666"/>
      <c r="BL37" s="666"/>
      <c r="BM37" s="666"/>
      <c r="BN37" s="666"/>
      <c r="BO37" s="666"/>
      <c r="BP37" s="666"/>
      <c r="BQ37" s="666"/>
      <c r="BR37" s="666"/>
      <c r="BS37" s="666"/>
      <c r="BT37" s="666"/>
      <c r="BU37" s="667"/>
      <c r="BV37" s="628">
        <v>17699</v>
      </c>
      <c r="BW37" s="629"/>
      <c r="BX37" s="629"/>
      <c r="BY37" s="629"/>
      <c r="BZ37" s="629"/>
      <c r="CA37" s="629"/>
      <c r="CB37" s="673"/>
      <c r="CD37" s="665" t="s">
        <v>312</v>
      </c>
      <c r="CE37" s="666"/>
      <c r="CF37" s="666"/>
      <c r="CG37" s="666"/>
      <c r="CH37" s="666"/>
      <c r="CI37" s="666"/>
      <c r="CJ37" s="666"/>
      <c r="CK37" s="666"/>
      <c r="CL37" s="666"/>
      <c r="CM37" s="666"/>
      <c r="CN37" s="666"/>
      <c r="CO37" s="666"/>
      <c r="CP37" s="666"/>
      <c r="CQ37" s="667"/>
      <c r="CR37" s="628">
        <v>266352</v>
      </c>
      <c r="CS37" s="639"/>
      <c r="CT37" s="639"/>
      <c r="CU37" s="639"/>
      <c r="CV37" s="639"/>
      <c r="CW37" s="639"/>
      <c r="CX37" s="639"/>
      <c r="CY37" s="640"/>
      <c r="CZ37" s="631">
        <v>3.9</v>
      </c>
      <c r="DA37" s="641"/>
      <c r="DB37" s="641"/>
      <c r="DC37" s="642"/>
      <c r="DD37" s="634">
        <v>265376</v>
      </c>
      <c r="DE37" s="639"/>
      <c r="DF37" s="639"/>
      <c r="DG37" s="639"/>
      <c r="DH37" s="639"/>
      <c r="DI37" s="639"/>
      <c r="DJ37" s="639"/>
      <c r="DK37" s="640"/>
      <c r="DL37" s="634">
        <v>265376</v>
      </c>
      <c r="DM37" s="639"/>
      <c r="DN37" s="639"/>
      <c r="DO37" s="639"/>
      <c r="DP37" s="639"/>
      <c r="DQ37" s="639"/>
      <c r="DR37" s="639"/>
      <c r="DS37" s="639"/>
      <c r="DT37" s="639"/>
      <c r="DU37" s="639"/>
      <c r="DV37" s="640"/>
      <c r="DW37" s="631">
        <v>7.9</v>
      </c>
      <c r="DX37" s="641"/>
      <c r="DY37" s="641"/>
      <c r="DZ37" s="641"/>
      <c r="EA37" s="641"/>
      <c r="EB37" s="641"/>
      <c r="EC37" s="668"/>
    </row>
    <row r="38" spans="2:133" ht="11.25" customHeight="1" x14ac:dyDescent="0.15">
      <c r="B38" s="625" t="s">
        <v>313</v>
      </c>
      <c r="C38" s="626"/>
      <c r="D38" s="626"/>
      <c r="E38" s="626"/>
      <c r="F38" s="626"/>
      <c r="G38" s="626"/>
      <c r="H38" s="626"/>
      <c r="I38" s="626"/>
      <c r="J38" s="626"/>
      <c r="K38" s="626"/>
      <c r="L38" s="626"/>
      <c r="M38" s="626"/>
      <c r="N38" s="626"/>
      <c r="O38" s="626"/>
      <c r="P38" s="626"/>
      <c r="Q38" s="627"/>
      <c r="R38" s="628">
        <v>436724</v>
      </c>
      <c r="S38" s="629"/>
      <c r="T38" s="629"/>
      <c r="U38" s="629"/>
      <c r="V38" s="629"/>
      <c r="W38" s="629"/>
      <c r="X38" s="629"/>
      <c r="Y38" s="630"/>
      <c r="Z38" s="655">
        <v>6.1</v>
      </c>
      <c r="AA38" s="655"/>
      <c r="AB38" s="655"/>
      <c r="AC38" s="655"/>
      <c r="AD38" s="656" t="s">
        <v>582</v>
      </c>
      <c r="AE38" s="656"/>
      <c r="AF38" s="656"/>
      <c r="AG38" s="656"/>
      <c r="AH38" s="656"/>
      <c r="AI38" s="656"/>
      <c r="AJ38" s="656"/>
      <c r="AK38" s="656"/>
      <c r="AL38" s="631" t="s">
        <v>584</v>
      </c>
      <c r="AM38" s="632"/>
      <c r="AN38" s="632"/>
      <c r="AO38" s="657"/>
      <c r="AQ38" s="669" t="s">
        <v>314</v>
      </c>
      <c r="AR38" s="670"/>
      <c r="AS38" s="670"/>
      <c r="AT38" s="670"/>
      <c r="AU38" s="670"/>
      <c r="AV38" s="670"/>
      <c r="AW38" s="670"/>
      <c r="AX38" s="670"/>
      <c r="AY38" s="671"/>
      <c r="AZ38" s="628">
        <v>43838</v>
      </c>
      <c r="BA38" s="629"/>
      <c r="BB38" s="629"/>
      <c r="BC38" s="629"/>
      <c r="BD38" s="639"/>
      <c r="BE38" s="639"/>
      <c r="BF38" s="672"/>
      <c r="BG38" s="665" t="s">
        <v>315</v>
      </c>
      <c r="BH38" s="666"/>
      <c r="BI38" s="666"/>
      <c r="BJ38" s="666"/>
      <c r="BK38" s="666"/>
      <c r="BL38" s="666"/>
      <c r="BM38" s="666"/>
      <c r="BN38" s="666"/>
      <c r="BO38" s="666"/>
      <c r="BP38" s="666"/>
      <c r="BQ38" s="666"/>
      <c r="BR38" s="666"/>
      <c r="BS38" s="666"/>
      <c r="BT38" s="666"/>
      <c r="BU38" s="667"/>
      <c r="BV38" s="628">
        <v>1099</v>
      </c>
      <c r="BW38" s="629"/>
      <c r="BX38" s="629"/>
      <c r="BY38" s="629"/>
      <c r="BZ38" s="629"/>
      <c r="CA38" s="629"/>
      <c r="CB38" s="673"/>
      <c r="CD38" s="665" t="s">
        <v>606</v>
      </c>
      <c r="CE38" s="666"/>
      <c r="CF38" s="666"/>
      <c r="CG38" s="666"/>
      <c r="CH38" s="666"/>
      <c r="CI38" s="666"/>
      <c r="CJ38" s="666"/>
      <c r="CK38" s="666"/>
      <c r="CL38" s="666"/>
      <c r="CM38" s="666"/>
      <c r="CN38" s="666"/>
      <c r="CO38" s="666"/>
      <c r="CP38" s="666"/>
      <c r="CQ38" s="667"/>
      <c r="CR38" s="628">
        <v>460105</v>
      </c>
      <c r="CS38" s="629"/>
      <c r="CT38" s="629"/>
      <c r="CU38" s="629"/>
      <c r="CV38" s="629"/>
      <c r="CW38" s="629"/>
      <c r="CX38" s="629"/>
      <c r="CY38" s="630"/>
      <c r="CZ38" s="631">
        <v>6.8</v>
      </c>
      <c r="DA38" s="641"/>
      <c r="DB38" s="641"/>
      <c r="DC38" s="642"/>
      <c r="DD38" s="634">
        <v>403162</v>
      </c>
      <c r="DE38" s="629"/>
      <c r="DF38" s="629"/>
      <c r="DG38" s="629"/>
      <c r="DH38" s="629"/>
      <c r="DI38" s="629"/>
      <c r="DJ38" s="629"/>
      <c r="DK38" s="630"/>
      <c r="DL38" s="634">
        <v>352667</v>
      </c>
      <c r="DM38" s="629"/>
      <c r="DN38" s="629"/>
      <c r="DO38" s="629"/>
      <c r="DP38" s="629"/>
      <c r="DQ38" s="629"/>
      <c r="DR38" s="629"/>
      <c r="DS38" s="629"/>
      <c r="DT38" s="629"/>
      <c r="DU38" s="629"/>
      <c r="DV38" s="630"/>
      <c r="DW38" s="631">
        <v>10.5</v>
      </c>
      <c r="DX38" s="641"/>
      <c r="DY38" s="641"/>
      <c r="DZ38" s="641"/>
      <c r="EA38" s="641"/>
      <c r="EB38" s="641"/>
      <c r="EC38" s="668"/>
    </row>
    <row r="39" spans="2:133" ht="11.25" customHeight="1" x14ac:dyDescent="0.15">
      <c r="B39" s="625" t="s">
        <v>316</v>
      </c>
      <c r="C39" s="626"/>
      <c r="D39" s="626"/>
      <c r="E39" s="626"/>
      <c r="F39" s="626"/>
      <c r="G39" s="626"/>
      <c r="H39" s="626"/>
      <c r="I39" s="626"/>
      <c r="J39" s="626"/>
      <c r="K39" s="626"/>
      <c r="L39" s="626"/>
      <c r="M39" s="626"/>
      <c r="N39" s="626"/>
      <c r="O39" s="626"/>
      <c r="P39" s="626"/>
      <c r="Q39" s="627"/>
      <c r="R39" s="628">
        <v>126681</v>
      </c>
      <c r="S39" s="629"/>
      <c r="T39" s="629"/>
      <c r="U39" s="629"/>
      <c r="V39" s="629"/>
      <c r="W39" s="629"/>
      <c r="X39" s="629"/>
      <c r="Y39" s="630"/>
      <c r="Z39" s="655">
        <v>1.8</v>
      </c>
      <c r="AA39" s="655"/>
      <c r="AB39" s="655"/>
      <c r="AC39" s="655"/>
      <c r="AD39" s="656">
        <v>5966</v>
      </c>
      <c r="AE39" s="656"/>
      <c r="AF39" s="656"/>
      <c r="AG39" s="656"/>
      <c r="AH39" s="656"/>
      <c r="AI39" s="656"/>
      <c r="AJ39" s="656"/>
      <c r="AK39" s="656"/>
      <c r="AL39" s="631">
        <v>0.2</v>
      </c>
      <c r="AM39" s="632"/>
      <c r="AN39" s="632"/>
      <c r="AO39" s="657"/>
      <c r="AQ39" s="669" t="s">
        <v>607</v>
      </c>
      <c r="AR39" s="670"/>
      <c r="AS39" s="670"/>
      <c r="AT39" s="670"/>
      <c r="AU39" s="670"/>
      <c r="AV39" s="670"/>
      <c r="AW39" s="670"/>
      <c r="AX39" s="670"/>
      <c r="AY39" s="671"/>
      <c r="AZ39" s="628">
        <v>222</v>
      </c>
      <c r="BA39" s="629"/>
      <c r="BB39" s="629"/>
      <c r="BC39" s="629"/>
      <c r="BD39" s="639"/>
      <c r="BE39" s="639"/>
      <c r="BF39" s="672"/>
      <c r="BG39" s="665" t="s">
        <v>317</v>
      </c>
      <c r="BH39" s="666"/>
      <c r="BI39" s="666"/>
      <c r="BJ39" s="666"/>
      <c r="BK39" s="666"/>
      <c r="BL39" s="666"/>
      <c r="BM39" s="666"/>
      <c r="BN39" s="666"/>
      <c r="BO39" s="666"/>
      <c r="BP39" s="666"/>
      <c r="BQ39" s="666"/>
      <c r="BR39" s="666"/>
      <c r="BS39" s="666"/>
      <c r="BT39" s="666"/>
      <c r="BU39" s="667"/>
      <c r="BV39" s="628">
        <v>1708</v>
      </c>
      <c r="BW39" s="629"/>
      <c r="BX39" s="629"/>
      <c r="BY39" s="629"/>
      <c r="BZ39" s="629"/>
      <c r="CA39" s="629"/>
      <c r="CB39" s="673"/>
      <c r="CD39" s="665" t="s">
        <v>608</v>
      </c>
      <c r="CE39" s="666"/>
      <c r="CF39" s="666"/>
      <c r="CG39" s="666"/>
      <c r="CH39" s="666"/>
      <c r="CI39" s="666"/>
      <c r="CJ39" s="666"/>
      <c r="CK39" s="666"/>
      <c r="CL39" s="666"/>
      <c r="CM39" s="666"/>
      <c r="CN39" s="666"/>
      <c r="CO39" s="666"/>
      <c r="CP39" s="666"/>
      <c r="CQ39" s="667"/>
      <c r="CR39" s="628">
        <v>1021731</v>
      </c>
      <c r="CS39" s="639"/>
      <c r="CT39" s="639"/>
      <c r="CU39" s="639"/>
      <c r="CV39" s="639"/>
      <c r="CW39" s="639"/>
      <c r="CX39" s="639"/>
      <c r="CY39" s="640"/>
      <c r="CZ39" s="631">
        <v>15.1</v>
      </c>
      <c r="DA39" s="641"/>
      <c r="DB39" s="641"/>
      <c r="DC39" s="642"/>
      <c r="DD39" s="634">
        <v>795120</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318</v>
      </c>
      <c r="C40" s="626"/>
      <c r="D40" s="626"/>
      <c r="E40" s="626"/>
      <c r="F40" s="626"/>
      <c r="G40" s="626"/>
      <c r="H40" s="626"/>
      <c r="I40" s="626"/>
      <c r="J40" s="626"/>
      <c r="K40" s="626"/>
      <c r="L40" s="626"/>
      <c r="M40" s="626"/>
      <c r="N40" s="626"/>
      <c r="O40" s="626"/>
      <c r="P40" s="626"/>
      <c r="Q40" s="627"/>
      <c r="R40" s="628">
        <v>822797</v>
      </c>
      <c r="S40" s="629"/>
      <c r="T40" s="629"/>
      <c r="U40" s="629"/>
      <c r="V40" s="629"/>
      <c r="W40" s="629"/>
      <c r="X40" s="629"/>
      <c r="Y40" s="630"/>
      <c r="Z40" s="655">
        <v>11.4</v>
      </c>
      <c r="AA40" s="655"/>
      <c r="AB40" s="655"/>
      <c r="AC40" s="655"/>
      <c r="AD40" s="656" t="s">
        <v>584</v>
      </c>
      <c r="AE40" s="656"/>
      <c r="AF40" s="656"/>
      <c r="AG40" s="656"/>
      <c r="AH40" s="656"/>
      <c r="AI40" s="656"/>
      <c r="AJ40" s="656"/>
      <c r="AK40" s="656"/>
      <c r="AL40" s="631" t="s">
        <v>128</v>
      </c>
      <c r="AM40" s="632"/>
      <c r="AN40" s="632"/>
      <c r="AO40" s="657"/>
      <c r="AQ40" s="669" t="s">
        <v>319</v>
      </c>
      <c r="AR40" s="670"/>
      <c r="AS40" s="670"/>
      <c r="AT40" s="670"/>
      <c r="AU40" s="670"/>
      <c r="AV40" s="670"/>
      <c r="AW40" s="670"/>
      <c r="AX40" s="670"/>
      <c r="AY40" s="671"/>
      <c r="AZ40" s="628" t="s">
        <v>128</v>
      </c>
      <c r="BA40" s="629"/>
      <c r="BB40" s="629"/>
      <c r="BC40" s="629"/>
      <c r="BD40" s="639"/>
      <c r="BE40" s="639"/>
      <c r="BF40" s="672"/>
      <c r="BG40" s="674" t="s">
        <v>320</v>
      </c>
      <c r="BH40" s="675"/>
      <c r="BI40" s="675"/>
      <c r="BJ40" s="675"/>
      <c r="BK40" s="675"/>
      <c r="BL40" s="363"/>
      <c r="BM40" s="666" t="s">
        <v>609</v>
      </c>
      <c r="BN40" s="666"/>
      <c r="BO40" s="666"/>
      <c r="BP40" s="666"/>
      <c r="BQ40" s="666"/>
      <c r="BR40" s="666"/>
      <c r="BS40" s="666"/>
      <c r="BT40" s="666"/>
      <c r="BU40" s="667"/>
      <c r="BV40" s="628">
        <v>74</v>
      </c>
      <c r="BW40" s="629"/>
      <c r="BX40" s="629"/>
      <c r="BY40" s="629"/>
      <c r="BZ40" s="629"/>
      <c r="CA40" s="629"/>
      <c r="CB40" s="673"/>
      <c r="CD40" s="665" t="s">
        <v>321</v>
      </c>
      <c r="CE40" s="666"/>
      <c r="CF40" s="666"/>
      <c r="CG40" s="666"/>
      <c r="CH40" s="666"/>
      <c r="CI40" s="666"/>
      <c r="CJ40" s="666"/>
      <c r="CK40" s="666"/>
      <c r="CL40" s="666"/>
      <c r="CM40" s="666"/>
      <c r="CN40" s="666"/>
      <c r="CO40" s="666"/>
      <c r="CP40" s="666"/>
      <c r="CQ40" s="667"/>
      <c r="CR40" s="628">
        <v>13740</v>
      </c>
      <c r="CS40" s="629"/>
      <c r="CT40" s="629"/>
      <c r="CU40" s="629"/>
      <c r="CV40" s="629"/>
      <c r="CW40" s="629"/>
      <c r="CX40" s="629"/>
      <c r="CY40" s="630"/>
      <c r="CZ40" s="631">
        <v>0.2</v>
      </c>
      <c r="DA40" s="641"/>
      <c r="DB40" s="641"/>
      <c r="DC40" s="642"/>
      <c r="DD40" s="634">
        <v>825</v>
      </c>
      <c r="DE40" s="629"/>
      <c r="DF40" s="629"/>
      <c r="DG40" s="629"/>
      <c r="DH40" s="629"/>
      <c r="DI40" s="629"/>
      <c r="DJ40" s="629"/>
      <c r="DK40" s="630"/>
      <c r="DL40" s="634">
        <v>625</v>
      </c>
      <c r="DM40" s="629"/>
      <c r="DN40" s="629"/>
      <c r="DO40" s="629"/>
      <c r="DP40" s="629"/>
      <c r="DQ40" s="629"/>
      <c r="DR40" s="629"/>
      <c r="DS40" s="629"/>
      <c r="DT40" s="629"/>
      <c r="DU40" s="629"/>
      <c r="DV40" s="630"/>
      <c r="DW40" s="631">
        <v>0</v>
      </c>
      <c r="DX40" s="641"/>
      <c r="DY40" s="641"/>
      <c r="DZ40" s="641"/>
      <c r="EA40" s="641"/>
      <c r="EB40" s="641"/>
      <c r="EC40" s="668"/>
    </row>
    <row r="41" spans="2:133" ht="11.25" customHeight="1" x14ac:dyDescent="0.15">
      <c r="B41" s="625" t="s">
        <v>322</v>
      </c>
      <c r="C41" s="626"/>
      <c r="D41" s="626"/>
      <c r="E41" s="626"/>
      <c r="F41" s="626"/>
      <c r="G41" s="626"/>
      <c r="H41" s="626"/>
      <c r="I41" s="626"/>
      <c r="J41" s="626"/>
      <c r="K41" s="626"/>
      <c r="L41" s="626"/>
      <c r="M41" s="626"/>
      <c r="N41" s="626"/>
      <c r="O41" s="626"/>
      <c r="P41" s="626"/>
      <c r="Q41" s="627"/>
      <c r="R41" s="628" t="s">
        <v>582</v>
      </c>
      <c r="S41" s="629"/>
      <c r="T41" s="629"/>
      <c r="U41" s="629"/>
      <c r="V41" s="629"/>
      <c r="W41" s="629"/>
      <c r="X41" s="629"/>
      <c r="Y41" s="630"/>
      <c r="Z41" s="655" t="s">
        <v>585</v>
      </c>
      <c r="AA41" s="655"/>
      <c r="AB41" s="655"/>
      <c r="AC41" s="655"/>
      <c r="AD41" s="656" t="s">
        <v>128</v>
      </c>
      <c r="AE41" s="656"/>
      <c r="AF41" s="656"/>
      <c r="AG41" s="656"/>
      <c r="AH41" s="656"/>
      <c r="AI41" s="656"/>
      <c r="AJ41" s="656"/>
      <c r="AK41" s="656"/>
      <c r="AL41" s="631" t="s">
        <v>582</v>
      </c>
      <c r="AM41" s="632"/>
      <c r="AN41" s="632"/>
      <c r="AO41" s="657"/>
      <c r="AQ41" s="669" t="s">
        <v>323</v>
      </c>
      <c r="AR41" s="670"/>
      <c r="AS41" s="670"/>
      <c r="AT41" s="670"/>
      <c r="AU41" s="670"/>
      <c r="AV41" s="670"/>
      <c r="AW41" s="670"/>
      <c r="AX41" s="670"/>
      <c r="AY41" s="671"/>
      <c r="AZ41" s="628">
        <v>62466</v>
      </c>
      <c r="BA41" s="629"/>
      <c r="BB41" s="629"/>
      <c r="BC41" s="629"/>
      <c r="BD41" s="639"/>
      <c r="BE41" s="639"/>
      <c r="BF41" s="672"/>
      <c r="BG41" s="674"/>
      <c r="BH41" s="675"/>
      <c r="BI41" s="675"/>
      <c r="BJ41" s="675"/>
      <c r="BK41" s="675"/>
      <c r="BL41" s="363"/>
      <c r="BM41" s="666" t="s">
        <v>610</v>
      </c>
      <c r="BN41" s="666"/>
      <c r="BO41" s="666"/>
      <c r="BP41" s="666"/>
      <c r="BQ41" s="666"/>
      <c r="BR41" s="666"/>
      <c r="BS41" s="666"/>
      <c r="BT41" s="666"/>
      <c r="BU41" s="667"/>
      <c r="BV41" s="628" t="s">
        <v>128</v>
      </c>
      <c r="BW41" s="629"/>
      <c r="BX41" s="629"/>
      <c r="BY41" s="629"/>
      <c r="BZ41" s="629"/>
      <c r="CA41" s="629"/>
      <c r="CB41" s="673"/>
      <c r="CD41" s="665" t="s">
        <v>324</v>
      </c>
      <c r="CE41" s="666"/>
      <c r="CF41" s="666"/>
      <c r="CG41" s="666"/>
      <c r="CH41" s="666"/>
      <c r="CI41" s="666"/>
      <c r="CJ41" s="666"/>
      <c r="CK41" s="666"/>
      <c r="CL41" s="666"/>
      <c r="CM41" s="666"/>
      <c r="CN41" s="666"/>
      <c r="CO41" s="666"/>
      <c r="CP41" s="666"/>
      <c r="CQ41" s="667"/>
      <c r="CR41" s="628" t="s">
        <v>585</v>
      </c>
      <c r="CS41" s="639"/>
      <c r="CT41" s="639"/>
      <c r="CU41" s="639"/>
      <c r="CV41" s="639"/>
      <c r="CW41" s="639"/>
      <c r="CX41" s="639"/>
      <c r="CY41" s="640"/>
      <c r="CZ41" s="631" t="s">
        <v>584</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611</v>
      </c>
      <c r="C42" s="626"/>
      <c r="D42" s="626"/>
      <c r="E42" s="626"/>
      <c r="F42" s="626"/>
      <c r="G42" s="626"/>
      <c r="H42" s="626"/>
      <c r="I42" s="626"/>
      <c r="J42" s="626"/>
      <c r="K42" s="626"/>
      <c r="L42" s="626"/>
      <c r="M42" s="626"/>
      <c r="N42" s="626"/>
      <c r="O42" s="626"/>
      <c r="P42" s="626"/>
      <c r="Q42" s="627"/>
      <c r="R42" s="628" t="s">
        <v>584</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582</v>
      </c>
      <c r="AM42" s="632"/>
      <c r="AN42" s="632"/>
      <c r="AO42" s="657"/>
      <c r="AQ42" s="662" t="s">
        <v>612</v>
      </c>
      <c r="AR42" s="663"/>
      <c r="AS42" s="663"/>
      <c r="AT42" s="663"/>
      <c r="AU42" s="663"/>
      <c r="AV42" s="663"/>
      <c r="AW42" s="663"/>
      <c r="AX42" s="663"/>
      <c r="AY42" s="664"/>
      <c r="AZ42" s="608">
        <v>295852</v>
      </c>
      <c r="BA42" s="643"/>
      <c r="BB42" s="643"/>
      <c r="BC42" s="643"/>
      <c r="BD42" s="609"/>
      <c r="BE42" s="609"/>
      <c r="BF42" s="658"/>
      <c r="BG42" s="676"/>
      <c r="BH42" s="677"/>
      <c r="BI42" s="677"/>
      <c r="BJ42" s="677"/>
      <c r="BK42" s="677"/>
      <c r="BL42" s="364"/>
      <c r="BM42" s="659" t="s">
        <v>325</v>
      </c>
      <c r="BN42" s="659"/>
      <c r="BO42" s="659"/>
      <c r="BP42" s="659"/>
      <c r="BQ42" s="659"/>
      <c r="BR42" s="659"/>
      <c r="BS42" s="659"/>
      <c r="BT42" s="659"/>
      <c r="BU42" s="660"/>
      <c r="BV42" s="608">
        <v>373</v>
      </c>
      <c r="BW42" s="643"/>
      <c r="BX42" s="643"/>
      <c r="BY42" s="643"/>
      <c r="BZ42" s="643"/>
      <c r="CA42" s="643"/>
      <c r="CB42" s="661"/>
      <c r="CD42" s="625" t="s">
        <v>326</v>
      </c>
      <c r="CE42" s="626"/>
      <c r="CF42" s="626"/>
      <c r="CG42" s="626"/>
      <c r="CH42" s="626"/>
      <c r="CI42" s="626"/>
      <c r="CJ42" s="626"/>
      <c r="CK42" s="626"/>
      <c r="CL42" s="626"/>
      <c r="CM42" s="626"/>
      <c r="CN42" s="626"/>
      <c r="CO42" s="626"/>
      <c r="CP42" s="626"/>
      <c r="CQ42" s="627"/>
      <c r="CR42" s="628">
        <v>1293456</v>
      </c>
      <c r="CS42" s="639"/>
      <c r="CT42" s="639"/>
      <c r="CU42" s="639"/>
      <c r="CV42" s="639"/>
      <c r="CW42" s="639"/>
      <c r="CX42" s="639"/>
      <c r="CY42" s="640"/>
      <c r="CZ42" s="631">
        <v>19.100000000000001</v>
      </c>
      <c r="DA42" s="641"/>
      <c r="DB42" s="641"/>
      <c r="DC42" s="642"/>
      <c r="DD42" s="634">
        <v>342300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613</v>
      </c>
      <c r="C43" s="626"/>
      <c r="D43" s="626"/>
      <c r="E43" s="626"/>
      <c r="F43" s="626"/>
      <c r="G43" s="626"/>
      <c r="H43" s="626"/>
      <c r="I43" s="626"/>
      <c r="J43" s="626"/>
      <c r="K43" s="626"/>
      <c r="L43" s="626"/>
      <c r="M43" s="626"/>
      <c r="N43" s="626"/>
      <c r="O43" s="626"/>
      <c r="P43" s="626"/>
      <c r="Q43" s="627"/>
      <c r="R43" s="628">
        <v>118797</v>
      </c>
      <c r="S43" s="629"/>
      <c r="T43" s="629"/>
      <c r="U43" s="629"/>
      <c r="V43" s="629"/>
      <c r="W43" s="629"/>
      <c r="X43" s="629"/>
      <c r="Y43" s="630"/>
      <c r="Z43" s="655">
        <v>1.6</v>
      </c>
      <c r="AA43" s="655"/>
      <c r="AB43" s="655"/>
      <c r="AC43" s="655"/>
      <c r="AD43" s="656" t="s">
        <v>582</v>
      </c>
      <c r="AE43" s="656"/>
      <c r="AF43" s="656"/>
      <c r="AG43" s="656"/>
      <c r="AH43" s="656"/>
      <c r="AI43" s="656"/>
      <c r="AJ43" s="656"/>
      <c r="AK43" s="656"/>
      <c r="AL43" s="631" t="s">
        <v>584</v>
      </c>
      <c r="AM43" s="632"/>
      <c r="AN43" s="632"/>
      <c r="AO43" s="657"/>
      <c r="BV43" s="219"/>
      <c r="BW43" s="219"/>
      <c r="BX43" s="219"/>
      <c r="BY43" s="219"/>
      <c r="BZ43" s="219"/>
      <c r="CA43" s="219"/>
      <c r="CB43" s="219"/>
      <c r="CD43" s="625" t="s">
        <v>614</v>
      </c>
      <c r="CE43" s="626"/>
      <c r="CF43" s="626"/>
      <c r="CG43" s="626"/>
      <c r="CH43" s="626"/>
      <c r="CI43" s="626"/>
      <c r="CJ43" s="626"/>
      <c r="CK43" s="626"/>
      <c r="CL43" s="626"/>
      <c r="CM43" s="626"/>
      <c r="CN43" s="626"/>
      <c r="CO43" s="626"/>
      <c r="CP43" s="626"/>
      <c r="CQ43" s="627"/>
      <c r="CR43" s="628" t="s">
        <v>585</v>
      </c>
      <c r="CS43" s="639"/>
      <c r="CT43" s="639"/>
      <c r="CU43" s="639"/>
      <c r="CV43" s="639"/>
      <c r="CW43" s="639"/>
      <c r="CX43" s="639"/>
      <c r="CY43" s="640"/>
      <c r="CZ43" s="631" t="s">
        <v>584</v>
      </c>
      <c r="DA43" s="641"/>
      <c r="DB43" s="641"/>
      <c r="DC43" s="642"/>
      <c r="DD43" s="634" t="s">
        <v>128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615</v>
      </c>
      <c r="C44" s="606"/>
      <c r="D44" s="606"/>
      <c r="E44" s="606"/>
      <c r="F44" s="606"/>
      <c r="G44" s="606"/>
      <c r="H44" s="606"/>
      <c r="I44" s="606"/>
      <c r="J44" s="606"/>
      <c r="K44" s="606"/>
      <c r="L44" s="606"/>
      <c r="M44" s="606"/>
      <c r="N44" s="606"/>
      <c r="O44" s="606"/>
      <c r="P44" s="606"/>
      <c r="Q44" s="607"/>
      <c r="R44" s="608">
        <v>7213188</v>
      </c>
      <c r="S44" s="643"/>
      <c r="T44" s="643"/>
      <c r="U44" s="643"/>
      <c r="V44" s="643"/>
      <c r="W44" s="643"/>
      <c r="X44" s="643"/>
      <c r="Y44" s="644"/>
      <c r="Z44" s="645">
        <v>100</v>
      </c>
      <c r="AA44" s="645"/>
      <c r="AB44" s="645"/>
      <c r="AC44" s="645"/>
      <c r="AD44" s="646">
        <v>3253089</v>
      </c>
      <c r="AE44" s="646"/>
      <c r="AF44" s="646"/>
      <c r="AG44" s="646"/>
      <c r="AH44" s="646"/>
      <c r="AI44" s="646"/>
      <c r="AJ44" s="646"/>
      <c r="AK44" s="646"/>
      <c r="AL44" s="611">
        <v>100</v>
      </c>
      <c r="AM44" s="647"/>
      <c r="AN44" s="647"/>
      <c r="AO44" s="648"/>
      <c r="CD44" s="649" t="s">
        <v>288</v>
      </c>
      <c r="CE44" s="650"/>
      <c r="CF44" s="625" t="s">
        <v>616</v>
      </c>
      <c r="CG44" s="626"/>
      <c r="CH44" s="626"/>
      <c r="CI44" s="626"/>
      <c r="CJ44" s="626"/>
      <c r="CK44" s="626"/>
      <c r="CL44" s="626"/>
      <c r="CM44" s="626"/>
      <c r="CN44" s="626"/>
      <c r="CO44" s="626"/>
      <c r="CP44" s="626"/>
      <c r="CQ44" s="627"/>
      <c r="CR44" s="628">
        <v>1271607</v>
      </c>
      <c r="CS44" s="629"/>
      <c r="CT44" s="629"/>
      <c r="CU44" s="629"/>
      <c r="CV44" s="629"/>
      <c r="CW44" s="629"/>
      <c r="CX44" s="629"/>
      <c r="CY44" s="630"/>
      <c r="CZ44" s="631">
        <v>18.8</v>
      </c>
      <c r="DA44" s="632"/>
      <c r="DB44" s="632"/>
      <c r="DC44" s="633"/>
      <c r="DD44" s="634">
        <v>322155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617</v>
      </c>
      <c r="CG45" s="626"/>
      <c r="CH45" s="626"/>
      <c r="CI45" s="626"/>
      <c r="CJ45" s="626"/>
      <c r="CK45" s="626"/>
      <c r="CL45" s="626"/>
      <c r="CM45" s="626"/>
      <c r="CN45" s="626"/>
      <c r="CO45" s="626"/>
      <c r="CP45" s="626"/>
      <c r="CQ45" s="627"/>
      <c r="CR45" s="628">
        <v>208744</v>
      </c>
      <c r="CS45" s="639"/>
      <c r="CT45" s="639"/>
      <c r="CU45" s="639"/>
      <c r="CV45" s="639"/>
      <c r="CW45" s="639"/>
      <c r="CX45" s="639"/>
      <c r="CY45" s="640"/>
      <c r="CZ45" s="631">
        <v>3.1</v>
      </c>
      <c r="DA45" s="641"/>
      <c r="DB45" s="641"/>
      <c r="DC45" s="642"/>
      <c r="DD45" s="634">
        <v>30852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327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618</v>
      </c>
      <c r="CG46" s="626"/>
      <c r="CH46" s="626"/>
      <c r="CI46" s="626"/>
      <c r="CJ46" s="626"/>
      <c r="CK46" s="626"/>
      <c r="CL46" s="626"/>
      <c r="CM46" s="626"/>
      <c r="CN46" s="626"/>
      <c r="CO46" s="626"/>
      <c r="CP46" s="626"/>
      <c r="CQ46" s="627"/>
      <c r="CR46" s="628">
        <v>1062863</v>
      </c>
      <c r="CS46" s="629"/>
      <c r="CT46" s="629"/>
      <c r="CU46" s="629"/>
      <c r="CV46" s="629"/>
      <c r="CW46" s="629"/>
      <c r="CX46" s="629"/>
      <c r="CY46" s="630"/>
      <c r="CZ46" s="631">
        <v>15.7</v>
      </c>
      <c r="DA46" s="632"/>
      <c r="DB46" s="632"/>
      <c r="DC46" s="633"/>
      <c r="DD46" s="634">
        <v>291303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328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619</v>
      </c>
      <c r="CG47" s="626"/>
      <c r="CH47" s="626"/>
      <c r="CI47" s="626"/>
      <c r="CJ47" s="626"/>
      <c r="CK47" s="626"/>
      <c r="CL47" s="626"/>
      <c r="CM47" s="626"/>
      <c r="CN47" s="626"/>
      <c r="CO47" s="626"/>
      <c r="CP47" s="626"/>
      <c r="CQ47" s="627"/>
      <c r="CR47" s="628">
        <v>21849</v>
      </c>
      <c r="CS47" s="639"/>
      <c r="CT47" s="639"/>
      <c r="CU47" s="639"/>
      <c r="CV47" s="639"/>
      <c r="CW47" s="639"/>
      <c r="CX47" s="639"/>
      <c r="CY47" s="640"/>
      <c r="CZ47" s="631">
        <v>0.3</v>
      </c>
      <c r="DA47" s="641"/>
      <c r="DB47" s="641"/>
      <c r="DC47" s="642"/>
      <c r="DD47" s="634">
        <v>20145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329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620</v>
      </c>
      <c r="CG48" s="626"/>
      <c r="CH48" s="626"/>
      <c r="CI48" s="626"/>
      <c r="CJ48" s="626"/>
      <c r="CK48" s="626"/>
      <c r="CL48" s="626"/>
      <c r="CM48" s="626"/>
      <c r="CN48" s="626"/>
      <c r="CO48" s="626"/>
      <c r="CP48" s="626"/>
      <c r="CQ48" s="627"/>
      <c r="CR48" s="628" t="s">
        <v>584</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330</v>
      </c>
      <c r="CE49" s="606"/>
      <c r="CF49" s="606"/>
      <c r="CG49" s="606"/>
      <c r="CH49" s="606"/>
      <c r="CI49" s="606"/>
      <c r="CJ49" s="606"/>
      <c r="CK49" s="606"/>
      <c r="CL49" s="606"/>
      <c r="CM49" s="606"/>
      <c r="CN49" s="606"/>
      <c r="CO49" s="606"/>
      <c r="CP49" s="606"/>
      <c r="CQ49" s="607"/>
      <c r="CR49" s="608">
        <v>6779753</v>
      </c>
      <c r="CS49" s="609"/>
      <c r="CT49" s="609"/>
      <c r="CU49" s="609"/>
      <c r="CV49" s="609"/>
      <c r="CW49" s="609"/>
      <c r="CX49" s="609"/>
      <c r="CY49" s="610"/>
      <c r="CZ49" s="611">
        <v>100</v>
      </c>
      <c r="DA49" s="612"/>
      <c r="DB49" s="612"/>
      <c r="DC49" s="613"/>
      <c r="DD49" s="614">
        <v>4145204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4fXPOZxgJOLLx+BZ59Yj2oGWk/YNg2xQyuEfQpQcCXx5ADdu8s+hl47TZmHyuIz7fPvwra3JZa0EuXZcfHNNg==" saltValue="GjKSnVq0gjKtl17OJ/3Jf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331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332</v>
      </c>
      <c r="DK2" s="751"/>
      <c r="DL2" s="751"/>
      <c r="DM2" s="751"/>
      <c r="DN2" s="751"/>
      <c r="DO2" s="752"/>
      <c r="DP2" s="224"/>
      <c r="DQ2" s="750" t="s">
        <v>333</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334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336</v>
      </c>
      <c r="B5" s="756"/>
      <c r="C5" s="756"/>
      <c r="D5" s="756"/>
      <c r="E5" s="756"/>
      <c r="F5" s="756"/>
      <c r="G5" s="756"/>
      <c r="H5" s="756"/>
      <c r="I5" s="756"/>
      <c r="J5" s="756"/>
      <c r="K5" s="756"/>
      <c r="L5" s="756"/>
      <c r="M5" s="756"/>
      <c r="N5" s="756"/>
      <c r="O5" s="756"/>
      <c r="P5" s="757"/>
      <c r="Q5" s="761" t="s">
        <v>337</v>
      </c>
      <c r="R5" s="762"/>
      <c r="S5" s="762"/>
      <c r="T5" s="762"/>
      <c r="U5" s="763"/>
      <c r="V5" s="761" t="s">
        <v>338</v>
      </c>
      <c r="W5" s="762"/>
      <c r="X5" s="762"/>
      <c r="Y5" s="762"/>
      <c r="Z5" s="763"/>
      <c r="AA5" s="761" t="s">
        <v>339</v>
      </c>
      <c r="AB5" s="762"/>
      <c r="AC5" s="762"/>
      <c r="AD5" s="762"/>
      <c r="AE5" s="762"/>
      <c r="AF5" s="767" t="s">
        <v>340</v>
      </c>
      <c r="AG5" s="762"/>
      <c r="AH5" s="762"/>
      <c r="AI5" s="762"/>
      <c r="AJ5" s="768"/>
      <c r="AK5" s="762" t="s">
        <v>341</v>
      </c>
      <c r="AL5" s="762"/>
      <c r="AM5" s="762"/>
      <c r="AN5" s="762"/>
      <c r="AO5" s="763"/>
      <c r="AP5" s="761" t="s">
        <v>342</v>
      </c>
      <c r="AQ5" s="762"/>
      <c r="AR5" s="762"/>
      <c r="AS5" s="762"/>
      <c r="AT5" s="763"/>
      <c r="AU5" s="761" t="s">
        <v>343</v>
      </c>
      <c r="AV5" s="762"/>
      <c r="AW5" s="762"/>
      <c r="AX5" s="762"/>
      <c r="AY5" s="768"/>
      <c r="AZ5" s="228"/>
      <c r="BA5" s="228"/>
      <c r="BB5" s="228"/>
      <c r="BC5" s="228"/>
      <c r="BD5" s="228"/>
      <c r="BE5" s="229"/>
      <c r="BF5" s="229"/>
      <c r="BG5" s="229"/>
      <c r="BH5" s="229"/>
      <c r="BI5" s="229"/>
      <c r="BJ5" s="229"/>
      <c r="BK5" s="229"/>
      <c r="BL5" s="229"/>
      <c r="BM5" s="229"/>
      <c r="BN5" s="229"/>
      <c r="BO5" s="229"/>
      <c r="BP5" s="229"/>
      <c r="BQ5" s="755" t="s">
        <v>344</v>
      </c>
      <c r="BR5" s="756"/>
      <c r="BS5" s="756"/>
      <c r="BT5" s="756"/>
      <c r="BU5" s="756"/>
      <c r="BV5" s="756"/>
      <c r="BW5" s="756"/>
      <c r="BX5" s="756"/>
      <c r="BY5" s="756"/>
      <c r="BZ5" s="756"/>
      <c r="CA5" s="756"/>
      <c r="CB5" s="756"/>
      <c r="CC5" s="756"/>
      <c r="CD5" s="756"/>
      <c r="CE5" s="756"/>
      <c r="CF5" s="756"/>
      <c r="CG5" s="757"/>
      <c r="CH5" s="761" t="s">
        <v>345</v>
      </c>
      <c r="CI5" s="762"/>
      <c r="CJ5" s="762"/>
      <c r="CK5" s="762"/>
      <c r="CL5" s="763"/>
      <c r="CM5" s="761" t="s">
        <v>346</v>
      </c>
      <c r="CN5" s="762"/>
      <c r="CO5" s="762"/>
      <c r="CP5" s="762"/>
      <c r="CQ5" s="763"/>
      <c r="CR5" s="761" t="s">
        <v>347</v>
      </c>
      <c r="CS5" s="762"/>
      <c r="CT5" s="762"/>
      <c r="CU5" s="762"/>
      <c r="CV5" s="763"/>
      <c r="CW5" s="761" t="s">
        <v>348</v>
      </c>
      <c r="CX5" s="762"/>
      <c r="CY5" s="762"/>
      <c r="CZ5" s="762"/>
      <c r="DA5" s="763"/>
      <c r="DB5" s="761" t="s">
        <v>349</v>
      </c>
      <c r="DC5" s="762"/>
      <c r="DD5" s="762"/>
      <c r="DE5" s="762"/>
      <c r="DF5" s="763"/>
      <c r="DG5" s="791" t="s">
        <v>350</v>
      </c>
      <c r="DH5" s="792"/>
      <c r="DI5" s="792"/>
      <c r="DJ5" s="792"/>
      <c r="DK5" s="793"/>
      <c r="DL5" s="791" t="s">
        <v>351</v>
      </c>
      <c r="DM5" s="792"/>
      <c r="DN5" s="792"/>
      <c r="DO5" s="792"/>
      <c r="DP5" s="793"/>
      <c r="DQ5" s="761" t="s">
        <v>352</v>
      </c>
      <c r="DR5" s="762"/>
      <c r="DS5" s="762"/>
      <c r="DT5" s="762"/>
      <c r="DU5" s="763"/>
      <c r="DV5" s="761" t="s">
        <v>343</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353</v>
      </c>
      <c r="C7" s="778"/>
      <c r="D7" s="778"/>
      <c r="E7" s="778"/>
      <c r="F7" s="778"/>
      <c r="G7" s="778"/>
      <c r="H7" s="778"/>
      <c r="I7" s="778"/>
      <c r="J7" s="778"/>
      <c r="K7" s="778"/>
      <c r="L7" s="778"/>
      <c r="M7" s="778"/>
      <c r="N7" s="778"/>
      <c r="O7" s="778"/>
      <c r="P7" s="779"/>
      <c r="Q7" s="780">
        <v>7196</v>
      </c>
      <c r="R7" s="781"/>
      <c r="S7" s="781"/>
      <c r="T7" s="781"/>
      <c r="U7" s="781"/>
      <c r="V7" s="781">
        <v>6765</v>
      </c>
      <c r="W7" s="781"/>
      <c r="X7" s="781"/>
      <c r="Y7" s="781"/>
      <c r="Z7" s="781"/>
      <c r="AA7" s="781">
        <v>432</v>
      </c>
      <c r="AB7" s="781"/>
      <c r="AC7" s="781"/>
      <c r="AD7" s="781"/>
      <c r="AE7" s="782"/>
      <c r="AF7" s="783">
        <v>420</v>
      </c>
      <c r="AG7" s="784"/>
      <c r="AH7" s="784"/>
      <c r="AI7" s="784"/>
      <c r="AJ7" s="785"/>
      <c r="AK7" s="786">
        <v>369</v>
      </c>
      <c r="AL7" s="787"/>
      <c r="AM7" s="787"/>
      <c r="AN7" s="787"/>
      <c r="AO7" s="787"/>
      <c r="AP7" s="787">
        <v>2981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568</v>
      </c>
      <c r="BT7" s="775"/>
      <c r="BU7" s="775"/>
      <c r="BV7" s="775"/>
      <c r="BW7" s="775"/>
      <c r="BX7" s="775"/>
      <c r="BY7" s="775"/>
      <c r="BZ7" s="775"/>
      <c r="CA7" s="775"/>
      <c r="CB7" s="775"/>
      <c r="CC7" s="775"/>
      <c r="CD7" s="775"/>
      <c r="CE7" s="775"/>
      <c r="CF7" s="775"/>
      <c r="CG7" s="790"/>
      <c r="CH7" s="771">
        <v>-3</v>
      </c>
      <c r="CI7" s="772"/>
      <c r="CJ7" s="772"/>
      <c r="CK7" s="772"/>
      <c r="CL7" s="773"/>
      <c r="CM7" s="771">
        <v>32</v>
      </c>
      <c r="CN7" s="772"/>
      <c r="CO7" s="772"/>
      <c r="CP7" s="772"/>
      <c r="CQ7" s="773"/>
      <c r="CR7" s="771">
        <v>14</v>
      </c>
      <c r="CS7" s="772"/>
      <c r="CT7" s="772"/>
      <c r="CU7" s="772"/>
      <c r="CV7" s="773"/>
      <c r="CW7" s="771" t="s">
        <v>548</v>
      </c>
      <c r="CX7" s="772"/>
      <c r="CY7" s="772"/>
      <c r="CZ7" s="772"/>
      <c r="DA7" s="773"/>
      <c r="DB7" s="771" t="s">
        <v>548</v>
      </c>
      <c r="DC7" s="772"/>
      <c r="DD7" s="772"/>
      <c r="DE7" s="772"/>
      <c r="DF7" s="773"/>
      <c r="DG7" s="771" t="s">
        <v>548</v>
      </c>
      <c r="DH7" s="772"/>
      <c r="DI7" s="772"/>
      <c r="DJ7" s="772"/>
      <c r="DK7" s="773"/>
      <c r="DL7" s="771" t="s">
        <v>548</v>
      </c>
      <c r="DM7" s="772"/>
      <c r="DN7" s="772"/>
      <c r="DO7" s="772"/>
      <c r="DP7" s="773"/>
      <c r="DQ7" s="771" t="s">
        <v>548</v>
      </c>
      <c r="DR7" s="772"/>
      <c r="DS7" s="772"/>
      <c r="DT7" s="772"/>
      <c r="DU7" s="773"/>
      <c r="DV7" s="774"/>
      <c r="DW7" s="775"/>
      <c r="DX7" s="775"/>
      <c r="DY7" s="775"/>
      <c r="DZ7" s="776"/>
      <c r="EA7" s="230"/>
    </row>
    <row r="8" spans="1:131" s="231" customFormat="1" ht="26.25" customHeight="1" x14ac:dyDescent="0.15">
      <c r="A8" s="234">
        <v>2</v>
      </c>
      <c r="B8" s="808" t="s">
        <v>354</v>
      </c>
      <c r="C8" s="809"/>
      <c r="D8" s="809"/>
      <c r="E8" s="809"/>
      <c r="F8" s="809"/>
      <c r="G8" s="809"/>
      <c r="H8" s="809"/>
      <c r="I8" s="809"/>
      <c r="J8" s="809"/>
      <c r="K8" s="809"/>
      <c r="L8" s="809"/>
      <c r="M8" s="809"/>
      <c r="N8" s="809"/>
      <c r="O8" s="809"/>
      <c r="P8" s="810"/>
      <c r="Q8" s="811">
        <v>15</v>
      </c>
      <c r="R8" s="812"/>
      <c r="S8" s="812"/>
      <c r="T8" s="812"/>
      <c r="U8" s="812"/>
      <c r="V8" s="812">
        <v>15</v>
      </c>
      <c r="W8" s="812"/>
      <c r="X8" s="812"/>
      <c r="Y8" s="812"/>
      <c r="Z8" s="812"/>
      <c r="AA8" s="812">
        <v>0</v>
      </c>
      <c r="AB8" s="812"/>
      <c r="AC8" s="812"/>
      <c r="AD8" s="812"/>
      <c r="AE8" s="813"/>
      <c r="AF8" s="814">
        <v>0</v>
      </c>
      <c r="AG8" s="815"/>
      <c r="AH8" s="815"/>
      <c r="AI8" s="815"/>
      <c r="AJ8" s="816"/>
      <c r="AK8" s="797" t="s">
        <v>547</v>
      </c>
      <c r="AL8" s="798"/>
      <c r="AM8" s="798"/>
      <c r="AN8" s="798"/>
      <c r="AO8" s="798"/>
      <c r="AP8" s="798" t="s">
        <v>548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t="s">
        <v>549</v>
      </c>
      <c r="BS8" s="801" t="s">
        <v>569</v>
      </c>
      <c r="BT8" s="802"/>
      <c r="BU8" s="802"/>
      <c r="BV8" s="802"/>
      <c r="BW8" s="802"/>
      <c r="BX8" s="802"/>
      <c r="BY8" s="802"/>
      <c r="BZ8" s="802"/>
      <c r="CA8" s="802"/>
      <c r="CB8" s="802"/>
      <c r="CC8" s="802"/>
      <c r="CD8" s="802"/>
      <c r="CE8" s="802"/>
      <c r="CF8" s="802"/>
      <c r="CG8" s="803"/>
      <c r="CH8" s="804">
        <v>0</v>
      </c>
      <c r="CI8" s="805"/>
      <c r="CJ8" s="805"/>
      <c r="CK8" s="805"/>
      <c r="CL8" s="806"/>
      <c r="CM8" s="804">
        <v>5</v>
      </c>
      <c r="CN8" s="805"/>
      <c r="CO8" s="805"/>
      <c r="CP8" s="805"/>
      <c r="CQ8" s="806"/>
      <c r="CR8" s="804">
        <v>5</v>
      </c>
      <c r="CS8" s="805"/>
      <c r="CT8" s="805"/>
      <c r="CU8" s="805"/>
      <c r="CV8" s="806"/>
      <c r="CW8" s="804">
        <v>0</v>
      </c>
      <c r="CX8" s="805"/>
      <c r="CY8" s="805"/>
      <c r="CZ8" s="805"/>
      <c r="DA8" s="806"/>
      <c r="DB8" s="804" t="s">
        <v>548</v>
      </c>
      <c r="DC8" s="805"/>
      <c r="DD8" s="805"/>
      <c r="DE8" s="805"/>
      <c r="DF8" s="806"/>
      <c r="DG8" s="804" t="s">
        <v>570</v>
      </c>
      <c r="DH8" s="805"/>
      <c r="DI8" s="805"/>
      <c r="DJ8" s="805"/>
      <c r="DK8" s="806"/>
      <c r="DL8" s="804" t="s">
        <v>548</v>
      </c>
      <c r="DM8" s="805"/>
      <c r="DN8" s="805"/>
      <c r="DO8" s="805"/>
      <c r="DP8" s="806"/>
      <c r="DQ8" s="804" t="s">
        <v>548</v>
      </c>
      <c r="DR8" s="805"/>
      <c r="DS8" s="805"/>
      <c r="DT8" s="805"/>
      <c r="DU8" s="806"/>
      <c r="DV8" s="801"/>
      <c r="DW8" s="802"/>
      <c r="DX8" s="802"/>
      <c r="DY8" s="802"/>
      <c r="DZ8" s="807"/>
      <c r="EA8" s="230"/>
    </row>
    <row r="9" spans="1:131" s="231" customFormat="1" ht="26.25" customHeight="1" x14ac:dyDescent="0.15">
      <c r="A9" s="234">
        <v>3</v>
      </c>
      <c r="B9" s="808" t="s">
        <v>355</v>
      </c>
      <c r="C9" s="809"/>
      <c r="D9" s="809"/>
      <c r="E9" s="809"/>
      <c r="F9" s="809"/>
      <c r="G9" s="809"/>
      <c r="H9" s="809"/>
      <c r="I9" s="809"/>
      <c r="J9" s="809"/>
      <c r="K9" s="809"/>
      <c r="L9" s="809"/>
      <c r="M9" s="809"/>
      <c r="N9" s="809"/>
      <c r="O9" s="809"/>
      <c r="P9" s="810"/>
      <c r="Q9" s="811">
        <v>2</v>
      </c>
      <c r="R9" s="812"/>
      <c r="S9" s="812"/>
      <c r="T9" s="812"/>
      <c r="U9" s="812"/>
      <c r="V9" s="812">
        <v>0</v>
      </c>
      <c r="W9" s="812"/>
      <c r="X9" s="812"/>
      <c r="Y9" s="812"/>
      <c r="Z9" s="812"/>
      <c r="AA9" s="812">
        <v>2</v>
      </c>
      <c r="AB9" s="812"/>
      <c r="AC9" s="812"/>
      <c r="AD9" s="812"/>
      <c r="AE9" s="813"/>
      <c r="AF9" s="814">
        <v>2</v>
      </c>
      <c r="AG9" s="815"/>
      <c r="AH9" s="815"/>
      <c r="AI9" s="815"/>
      <c r="AJ9" s="816"/>
      <c r="AK9" s="797" t="s">
        <v>548</v>
      </c>
      <c r="AL9" s="798"/>
      <c r="AM9" s="798"/>
      <c r="AN9" s="798"/>
      <c r="AO9" s="798"/>
      <c r="AP9" s="798" t="s">
        <v>548</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356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357</v>
      </c>
      <c r="B23" s="817" t="s">
        <v>358</v>
      </c>
      <c r="C23" s="818"/>
      <c r="D23" s="818"/>
      <c r="E23" s="818"/>
      <c r="F23" s="818"/>
      <c r="G23" s="818"/>
      <c r="H23" s="818"/>
      <c r="I23" s="818"/>
      <c r="J23" s="818"/>
      <c r="K23" s="818"/>
      <c r="L23" s="818"/>
      <c r="M23" s="818"/>
      <c r="N23" s="818"/>
      <c r="O23" s="818"/>
      <c r="P23" s="819"/>
      <c r="Q23" s="820">
        <v>7213</v>
      </c>
      <c r="R23" s="821"/>
      <c r="S23" s="821"/>
      <c r="T23" s="821"/>
      <c r="U23" s="821"/>
      <c r="V23" s="821">
        <v>6780</v>
      </c>
      <c r="W23" s="821"/>
      <c r="X23" s="821"/>
      <c r="Y23" s="821"/>
      <c r="Z23" s="821"/>
      <c r="AA23" s="821">
        <v>433</v>
      </c>
      <c r="AB23" s="821"/>
      <c r="AC23" s="821"/>
      <c r="AD23" s="821"/>
      <c r="AE23" s="822"/>
      <c r="AF23" s="823">
        <v>421</v>
      </c>
      <c r="AG23" s="821"/>
      <c r="AH23" s="821"/>
      <c r="AI23" s="821"/>
      <c r="AJ23" s="824"/>
      <c r="AK23" s="825"/>
      <c r="AL23" s="826"/>
      <c r="AM23" s="826"/>
      <c r="AN23" s="826"/>
      <c r="AO23" s="826"/>
      <c r="AP23" s="821">
        <v>2981</v>
      </c>
      <c r="AQ23" s="821"/>
      <c r="AR23" s="821"/>
      <c r="AS23" s="821"/>
      <c r="AT23" s="821"/>
      <c r="AU23" s="837"/>
      <c r="AV23" s="837"/>
      <c r="AW23" s="837"/>
      <c r="AX23" s="837"/>
      <c r="AY23" s="838"/>
      <c r="AZ23" s="839" t="s">
        <v>128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359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360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336</v>
      </c>
      <c r="B26" s="756"/>
      <c r="C26" s="756"/>
      <c r="D26" s="756"/>
      <c r="E26" s="756"/>
      <c r="F26" s="756"/>
      <c r="G26" s="756"/>
      <c r="H26" s="756"/>
      <c r="I26" s="756"/>
      <c r="J26" s="756"/>
      <c r="K26" s="756"/>
      <c r="L26" s="756"/>
      <c r="M26" s="756"/>
      <c r="N26" s="756"/>
      <c r="O26" s="756"/>
      <c r="P26" s="757"/>
      <c r="Q26" s="761" t="s">
        <v>361</v>
      </c>
      <c r="R26" s="762"/>
      <c r="S26" s="762"/>
      <c r="T26" s="762"/>
      <c r="U26" s="763"/>
      <c r="V26" s="761" t="s">
        <v>362</v>
      </c>
      <c r="W26" s="762"/>
      <c r="X26" s="762"/>
      <c r="Y26" s="762"/>
      <c r="Z26" s="763"/>
      <c r="AA26" s="761" t="s">
        <v>363</v>
      </c>
      <c r="AB26" s="762"/>
      <c r="AC26" s="762"/>
      <c r="AD26" s="762"/>
      <c r="AE26" s="762"/>
      <c r="AF26" s="842" t="s">
        <v>364</v>
      </c>
      <c r="AG26" s="843"/>
      <c r="AH26" s="843"/>
      <c r="AI26" s="843"/>
      <c r="AJ26" s="844"/>
      <c r="AK26" s="762" t="s">
        <v>365</v>
      </c>
      <c r="AL26" s="762"/>
      <c r="AM26" s="762"/>
      <c r="AN26" s="762"/>
      <c r="AO26" s="763"/>
      <c r="AP26" s="761" t="s">
        <v>366</v>
      </c>
      <c r="AQ26" s="762"/>
      <c r="AR26" s="762"/>
      <c r="AS26" s="762"/>
      <c r="AT26" s="763"/>
      <c r="AU26" s="761" t="s">
        <v>367</v>
      </c>
      <c r="AV26" s="762"/>
      <c r="AW26" s="762"/>
      <c r="AX26" s="762"/>
      <c r="AY26" s="763"/>
      <c r="AZ26" s="761" t="s">
        <v>368</v>
      </c>
      <c r="BA26" s="762"/>
      <c r="BB26" s="762"/>
      <c r="BC26" s="762"/>
      <c r="BD26" s="763"/>
      <c r="BE26" s="761" t="s">
        <v>343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369</v>
      </c>
      <c r="C28" s="778"/>
      <c r="D28" s="778"/>
      <c r="E28" s="778"/>
      <c r="F28" s="778"/>
      <c r="G28" s="778"/>
      <c r="H28" s="778"/>
      <c r="I28" s="778"/>
      <c r="J28" s="778"/>
      <c r="K28" s="778"/>
      <c r="L28" s="778"/>
      <c r="M28" s="778"/>
      <c r="N28" s="778"/>
      <c r="O28" s="778"/>
      <c r="P28" s="779"/>
      <c r="Q28" s="850">
        <v>891</v>
      </c>
      <c r="R28" s="851"/>
      <c r="S28" s="851"/>
      <c r="T28" s="851"/>
      <c r="U28" s="851"/>
      <c r="V28" s="851">
        <v>861</v>
      </c>
      <c r="W28" s="851"/>
      <c r="X28" s="851"/>
      <c r="Y28" s="851"/>
      <c r="Z28" s="851"/>
      <c r="AA28" s="851">
        <v>31</v>
      </c>
      <c r="AB28" s="851"/>
      <c r="AC28" s="851"/>
      <c r="AD28" s="851"/>
      <c r="AE28" s="852"/>
      <c r="AF28" s="853">
        <v>31</v>
      </c>
      <c r="AG28" s="851"/>
      <c r="AH28" s="851"/>
      <c r="AI28" s="851"/>
      <c r="AJ28" s="854"/>
      <c r="AK28" s="855">
        <v>62</v>
      </c>
      <c r="AL28" s="856"/>
      <c r="AM28" s="856"/>
      <c r="AN28" s="856"/>
      <c r="AO28" s="856"/>
      <c r="AP28" s="856" t="s">
        <v>548</v>
      </c>
      <c r="AQ28" s="856"/>
      <c r="AR28" s="856"/>
      <c r="AS28" s="856"/>
      <c r="AT28" s="856"/>
      <c r="AU28" s="856" t="s">
        <v>548</v>
      </c>
      <c r="AV28" s="856"/>
      <c r="AW28" s="856"/>
      <c r="AX28" s="856"/>
      <c r="AY28" s="856"/>
      <c r="AZ28" s="857" t="s">
        <v>547</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370</v>
      </c>
      <c r="C29" s="809"/>
      <c r="D29" s="809"/>
      <c r="E29" s="809"/>
      <c r="F29" s="809"/>
      <c r="G29" s="809"/>
      <c r="H29" s="809"/>
      <c r="I29" s="809"/>
      <c r="J29" s="809"/>
      <c r="K29" s="809"/>
      <c r="L29" s="809"/>
      <c r="M29" s="809"/>
      <c r="N29" s="809"/>
      <c r="O29" s="809"/>
      <c r="P29" s="810"/>
      <c r="Q29" s="811">
        <v>139</v>
      </c>
      <c r="R29" s="812"/>
      <c r="S29" s="812"/>
      <c r="T29" s="812"/>
      <c r="U29" s="812"/>
      <c r="V29" s="812">
        <v>136</v>
      </c>
      <c r="W29" s="812"/>
      <c r="X29" s="812"/>
      <c r="Y29" s="812"/>
      <c r="Z29" s="812"/>
      <c r="AA29" s="812">
        <v>3</v>
      </c>
      <c r="AB29" s="812"/>
      <c r="AC29" s="812"/>
      <c r="AD29" s="812"/>
      <c r="AE29" s="813"/>
      <c r="AF29" s="814">
        <v>3</v>
      </c>
      <c r="AG29" s="815"/>
      <c r="AH29" s="815"/>
      <c r="AI29" s="815"/>
      <c r="AJ29" s="816"/>
      <c r="AK29" s="862">
        <v>47</v>
      </c>
      <c r="AL29" s="858"/>
      <c r="AM29" s="858"/>
      <c r="AN29" s="858"/>
      <c r="AO29" s="858"/>
      <c r="AP29" s="858" t="s">
        <v>547</v>
      </c>
      <c r="AQ29" s="858"/>
      <c r="AR29" s="858"/>
      <c r="AS29" s="858"/>
      <c r="AT29" s="858"/>
      <c r="AU29" s="858" t="s">
        <v>548</v>
      </c>
      <c r="AV29" s="858"/>
      <c r="AW29" s="858"/>
      <c r="AX29" s="858"/>
      <c r="AY29" s="858"/>
      <c r="AZ29" s="859" t="s">
        <v>548</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371</v>
      </c>
      <c r="C30" s="809"/>
      <c r="D30" s="809"/>
      <c r="E30" s="809"/>
      <c r="F30" s="809"/>
      <c r="G30" s="809"/>
      <c r="H30" s="809"/>
      <c r="I30" s="809"/>
      <c r="J30" s="809"/>
      <c r="K30" s="809"/>
      <c r="L30" s="809"/>
      <c r="M30" s="809"/>
      <c r="N30" s="809"/>
      <c r="O30" s="809"/>
      <c r="P30" s="810"/>
      <c r="Q30" s="811">
        <v>68</v>
      </c>
      <c r="R30" s="812"/>
      <c r="S30" s="812"/>
      <c r="T30" s="812"/>
      <c r="U30" s="812"/>
      <c r="V30" s="812">
        <v>67</v>
      </c>
      <c r="W30" s="812"/>
      <c r="X30" s="812"/>
      <c r="Y30" s="812"/>
      <c r="Z30" s="812"/>
      <c r="AA30" s="812">
        <v>1</v>
      </c>
      <c r="AB30" s="812"/>
      <c r="AC30" s="812"/>
      <c r="AD30" s="812"/>
      <c r="AE30" s="813"/>
      <c r="AF30" s="814">
        <v>1</v>
      </c>
      <c r="AG30" s="815"/>
      <c r="AH30" s="815"/>
      <c r="AI30" s="815"/>
      <c r="AJ30" s="816"/>
      <c r="AK30" s="862">
        <v>44</v>
      </c>
      <c r="AL30" s="858"/>
      <c r="AM30" s="858"/>
      <c r="AN30" s="858"/>
      <c r="AO30" s="858"/>
      <c r="AP30" s="858">
        <v>219</v>
      </c>
      <c r="AQ30" s="858"/>
      <c r="AR30" s="858"/>
      <c r="AS30" s="858"/>
      <c r="AT30" s="858"/>
      <c r="AU30" s="858">
        <v>204</v>
      </c>
      <c r="AV30" s="858"/>
      <c r="AW30" s="858"/>
      <c r="AX30" s="858"/>
      <c r="AY30" s="858"/>
      <c r="AZ30" s="859" t="s">
        <v>548</v>
      </c>
      <c r="BA30" s="859"/>
      <c r="BB30" s="859"/>
      <c r="BC30" s="859"/>
      <c r="BD30" s="859"/>
      <c r="BE30" s="860" t="s">
        <v>372</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373</v>
      </c>
      <c r="C31" s="809"/>
      <c r="D31" s="809"/>
      <c r="E31" s="809"/>
      <c r="F31" s="809"/>
      <c r="G31" s="809"/>
      <c r="H31" s="809"/>
      <c r="I31" s="809"/>
      <c r="J31" s="809"/>
      <c r="K31" s="809"/>
      <c r="L31" s="809"/>
      <c r="M31" s="809"/>
      <c r="N31" s="809"/>
      <c r="O31" s="809"/>
      <c r="P31" s="810"/>
      <c r="Q31" s="811">
        <v>122</v>
      </c>
      <c r="R31" s="812"/>
      <c r="S31" s="812"/>
      <c r="T31" s="812"/>
      <c r="U31" s="812"/>
      <c r="V31" s="812">
        <v>121</v>
      </c>
      <c r="W31" s="812"/>
      <c r="X31" s="812"/>
      <c r="Y31" s="812"/>
      <c r="Z31" s="812"/>
      <c r="AA31" s="812">
        <v>1</v>
      </c>
      <c r="AB31" s="812"/>
      <c r="AC31" s="812"/>
      <c r="AD31" s="812"/>
      <c r="AE31" s="813"/>
      <c r="AF31" s="814">
        <v>1</v>
      </c>
      <c r="AG31" s="815"/>
      <c r="AH31" s="815"/>
      <c r="AI31" s="815"/>
      <c r="AJ31" s="816"/>
      <c r="AK31" s="862">
        <v>58</v>
      </c>
      <c r="AL31" s="858"/>
      <c r="AM31" s="858"/>
      <c r="AN31" s="858"/>
      <c r="AO31" s="858"/>
      <c r="AP31" s="858">
        <v>227</v>
      </c>
      <c r="AQ31" s="858"/>
      <c r="AR31" s="858"/>
      <c r="AS31" s="858"/>
      <c r="AT31" s="858"/>
      <c r="AU31" s="858">
        <v>191</v>
      </c>
      <c r="AV31" s="858"/>
      <c r="AW31" s="858"/>
      <c r="AX31" s="858"/>
      <c r="AY31" s="858"/>
      <c r="AZ31" s="859" t="s">
        <v>548</v>
      </c>
      <c r="BA31" s="859"/>
      <c r="BB31" s="859"/>
      <c r="BC31" s="859"/>
      <c r="BD31" s="859"/>
      <c r="BE31" s="860" t="s">
        <v>374</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375</v>
      </c>
      <c r="C32" s="809"/>
      <c r="D32" s="809"/>
      <c r="E32" s="809"/>
      <c r="F32" s="809"/>
      <c r="G32" s="809"/>
      <c r="H32" s="809"/>
      <c r="I32" s="809"/>
      <c r="J32" s="809"/>
      <c r="K32" s="809"/>
      <c r="L32" s="809"/>
      <c r="M32" s="809"/>
      <c r="N32" s="809"/>
      <c r="O32" s="809"/>
      <c r="P32" s="810"/>
      <c r="Q32" s="811">
        <v>10</v>
      </c>
      <c r="R32" s="812"/>
      <c r="S32" s="812"/>
      <c r="T32" s="812"/>
      <c r="U32" s="812"/>
      <c r="V32" s="812">
        <v>0</v>
      </c>
      <c r="W32" s="812"/>
      <c r="X32" s="812"/>
      <c r="Y32" s="812"/>
      <c r="Z32" s="812"/>
      <c r="AA32" s="812">
        <v>10</v>
      </c>
      <c r="AB32" s="812"/>
      <c r="AC32" s="812"/>
      <c r="AD32" s="812"/>
      <c r="AE32" s="813"/>
      <c r="AF32" s="814">
        <v>126</v>
      </c>
      <c r="AG32" s="815"/>
      <c r="AH32" s="815"/>
      <c r="AI32" s="815"/>
      <c r="AJ32" s="816"/>
      <c r="AK32" s="862" t="s">
        <v>548</v>
      </c>
      <c r="AL32" s="858"/>
      <c r="AM32" s="858"/>
      <c r="AN32" s="858"/>
      <c r="AO32" s="858"/>
      <c r="AP32" s="858" t="s">
        <v>548</v>
      </c>
      <c r="AQ32" s="858"/>
      <c r="AR32" s="858"/>
      <c r="AS32" s="858"/>
      <c r="AT32" s="858"/>
      <c r="AU32" s="858" t="s">
        <v>548</v>
      </c>
      <c r="AV32" s="858"/>
      <c r="AW32" s="858"/>
      <c r="AX32" s="858"/>
      <c r="AY32" s="858"/>
      <c r="AZ32" s="859" t="s">
        <v>548</v>
      </c>
      <c r="BA32" s="859"/>
      <c r="BB32" s="859"/>
      <c r="BC32" s="859"/>
      <c r="BD32" s="859"/>
      <c r="BE32" s="860" t="s">
        <v>374</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376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357</v>
      </c>
      <c r="B63" s="817" t="s">
        <v>377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161</v>
      </c>
      <c r="AG63" s="872"/>
      <c r="AH63" s="872"/>
      <c r="AI63" s="872"/>
      <c r="AJ63" s="873"/>
      <c r="AK63" s="874"/>
      <c r="AL63" s="869"/>
      <c r="AM63" s="869"/>
      <c r="AN63" s="869"/>
      <c r="AO63" s="869"/>
      <c r="AP63" s="872">
        <v>447</v>
      </c>
      <c r="AQ63" s="872"/>
      <c r="AR63" s="872"/>
      <c r="AS63" s="872"/>
      <c r="AT63" s="872"/>
      <c r="AU63" s="872">
        <v>394</v>
      </c>
      <c r="AV63" s="872"/>
      <c r="AW63" s="872"/>
      <c r="AX63" s="872"/>
      <c r="AY63" s="872"/>
      <c r="AZ63" s="876"/>
      <c r="BA63" s="876"/>
      <c r="BB63" s="876"/>
      <c r="BC63" s="876"/>
      <c r="BD63" s="876"/>
      <c r="BE63" s="877"/>
      <c r="BF63" s="877"/>
      <c r="BG63" s="877"/>
      <c r="BH63" s="877"/>
      <c r="BI63" s="878"/>
      <c r="BJ63" s="879" t="s">
        <v>378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379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380</v>
      </c>
      <c r="B66" s="756"/>
      <c r="C66" s="756"/>
      <c r="D66" s="756"/>
      <c r="E66" s="756"/>
      <c r="F66" s="756"/>
      <c r="G66" s="756"/>
      <c r="H66" s="756"/>
      <c r="I66" s="756"/>
      <c r="J66" s="756"/>
      <c r="K66" s="756"/>
      <c r="L66" s="756"/>
      <c r="M66" s="756"/>
      <c r="N66" s="756"/>
      <c r="O66" s="756"/>
      <c r="P66" s="757"/>
      <c r="Q66" s="761" t="s">
        <v>381</v>
      </c>
      <c r="R66" s="762"/>
      <c r="S66" s="762"/>
      <c r="T66" s="762"/>
      <c r="U66" s="763"/>
      <c r="V66" s="761" t="s">
        <v>382</v>
      </c>
      <c r="W66" s="762"/>
      <c r="X66" s="762"/>
      <c r="Y66" s="762"/>
      <c r="Z66" s="763"/>
      <c r="AA66" s="761" t="s">
        <v>383</v>
      </c>
      <c r="AB66" s="762"/>
      <c r="AC66" s="762"/>
      <c r="AD66" s="762"/>
      <c r="AE66" s="763"/>
      <c r="AF66" s="882" t="s">
        <v>384</v>
      </c>
      <c r="AG66" s="843"/>
      <c r="AH66" s="843"/>
      <c r="AI66" s="843"/>
      <c r="AJ66" s="883"/>
      <c r="AK66" s="761" t="s">
        <v>385</v>
      </c>
      <c r="AL66" s="756"/>
      <c r="AM66" s="756"/>
      <c r="AN66" s="756"/>
      <c r="AO66" s="757"/>
      <c r="AP66" s="761" t="s">
        <v>386</v>
      </c>
      <c r="AQ66" s="762"/>
      <c r="AR66" s="762"/>
      <c r="AS66" s="762"/>
      <c r="AT66" s="763"/>
      <c r="AU66" s="761" t="s">
        <v>387</v>
      </c>
      <c r="AV66" s="762"/>
      <c r="AW66" s="762"/>
      <c r="AX66" s="762"/>
      <c r="AY66" s="763"/>
      <c r="AZ66" s="761" t="s">
        <v>343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550</v>
      </c>
      <c r="C68" s="898"/>
      <c r="D68" s="898"/>
      <c r="E68" s="898"/>
      <c r="F68" s="898"/>
      <c r="G68" s="898"/>
      <c r="H68" s="898"/>
      <c r="I68" s="898"/>
      <c r="J68" s="898"/>
      <c r="K68" s="898"/>
      <c r="L68" s="898"/>
      <c r="M68" s="898"/>
      <c r="N68" s="898"/>
      <c r="O68" s="898"/>
      <c r="P68" s="899"/>
      <c r="Q68" s="900">
        <v>4</v>
      </c>
      <c r="R68" s="894"/>
      <c r="S68" s="894"/>
      <c r="T68" s="894"/>
      <c r="U68" s="894"/>
      <c r="V68" s="894">
        <v>3</v>
      </c>
      <c r="W68" s="894"/>
      <c r="X68" s="894"/>
      <c r="Y68" s="894"/>
      <c r="Z68" s="894"/>
      <c r="AA68" s="894">
        <v>1</v>
      </c>
      <c r="AB68" s="894"/>
      <c r="AC68" s="894"/>
      <c r="AD68" s="894"/>
      <c r="AE68" s="894"/>
      <c r="AF68" s="894">
        <v>1</v>
      </c>
      <c r="AG68" s="894"/>
      <c r="AH68" s="894"/>
      <c r="AI68" s="894"/>
      <c r="AJ68" s="894"/>
      <c r="AK68" s="894" t="s">
        <v>484</v>
      </c>
      <c r="AL68" s="894"/>
      <c r="AM68" s="894"/>
      <c r="AN68" s="894"/>
      <c r="AO68" s="894"/>
      <c r="AP68" s="894" t="s">
        <v>484</v>
      </c>
      <c r="AQ68" s="894"/>
      <c r="AR68" s="894"/>
      <c r="AS68" s="894"/>
      <c r="AT68" s="894"/>
      <c r="AU68" s="894" t="s">
        <v>484</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551</v>
      </c>
      <c r="C69" s="902"/>
      <c r="D69" s="902"/>
      <c r="E69" s="902"/>
      <c r="F69" s="902"/>
      <c r="G69" s="902"/>
      <c r="H69" s="902"/>
      <c r="I69" s="902"/>
      <c r="J69" s="902"/>
      <c r="K69" s="902"/>
      <c r="L69" s="902"/>
      <c r="M69" s="902"/>
      <c r="N69" s="902"/>
      <c r="O69" s="902"/>
      <c r="P69" s="903"/>
      <c r="Q69" s="904">
        <v>79</v>
      </c>
      <c r="R69" s="858"/>
      <c r="S69" s="858"/>
      <c r="T69" s="858"/>
      <c r="U69" s="858"/>
      <c r="V69" s="858">
        <v>75</v>
      </c>
      <c r="W69" s="858"/>
      <c r="X69" s="858"/>
      <c r="Y69" s="858"/>
      <c r="Z69" s="858"/>
      <c r="AA69" s="858">
        <v>4</v>
      </c>
      <c r="AB69" s="858"/>
      <c r="AC69" s="858"/>
      <c r="AD69" s="858"/>
      <c r="AE69" s="858"/>
      <c r="AF69" s="858">
        <v>4</v>
      </c>
      <c r="AG69" s="858"/>
      <c r="AH69" s="858"/>
      <c r="AI69" s="858"/>
      <c r="AJ69" s="858"/>
      <c r="AK69" s="858" t="s">
        <v>484</v>
      </c>
      <c r="AL69" s="858"/>
      <c r="AM69" s="858"/>
      <c r="AN69" s="858"/>
      <c r="AO69" s="858"/>
      <c r="AP69" s="858" t="s">
        <v>484</v>
      </c>
      <c r="AQ69" s="858"/>
      <c r="AR69" s="858"/>
      <c r="AS69" s="858"/>
      <c r="AT69" s="858"/>
      <c r="AU69" s="858" t="s">
        <v>484</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552</v>
      </c>
      <c r="C70" s="902"/>
      <c r="D70" s="902"/>
      <c r="E70" s="902"/>
      <c r="F70" s="902"/>
      <c r="G70" s="902"/>
      <c r="H70" s="902"/>
      <c r="I70" s="902"/>
      <c r="J70" s="902"/>
      <c r="K70" s="902"/>
      <c r="L70" s="902"/>
      <c r="M70" s="902"/>
      <c r="N70" s="902"/>
      <c r="O70" s="902"/>
      <c r="P70" s="903"/>
      <c r="Q70" s="904">
        <v>86</v>
      </c>
      <c r="R70" s="858"/>
      <c r="S70" s="858"/>
      <c r="T70" s="858"/>
      <c r="U70" s="858"/>
      <c r="V70" s="858">
        <v>83</v>
      </c>
      <c r="W70" s="858"/>
      <c r="X70" s="858"/>
      <c r="Y70" s="858"/>
      <c r="Z70" s="858"/>
      <c r="AA70" s="858">
        <v>3</v>
      </c>
      <c r="AB70" s="858"/>
      <c r="AC70" s="858"/>
      <c r="AD70" s="858"/>
      <c r="AE70" s="858"/>
      <c r="AF70" s="858">
        <v>3</v>
      </c>
      <c r="AG70" s="858"/>
      <c r="AH70" s="858"/>
      <c r="AI70" s="858"/>
      <c r="AJ70" s="858"/>
      <c r="AK70" s="858" t="s">
        <v>484</v>
      </c>
      <c r="AL70" s="858"/>
      <c r="AM70" s="858"/>
      <c r="AN70" s="858"/>
      <c r="AO70" s="858"/>
      <c r="AP70" s="858" t="s">
        <v>484</v>
      </c>
      <c r="AQ70" s="858"/>
      <c r="AR70" s="858"/>
      <c r="AS70" s="858"/>
      <c r="AT70" s="858"/>
      <c r="AU70" s="858" t="s">
        <v>484</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553</v>
      </c>
      <c r="C71" s="902"/>
      <c r="D71" s="902"/>
      <c r="E71" s="902"/>
      <c r="F71" s="902"/>
      <c r="G71" s="902"/>
      <c r="H71" s="902"/>
      <c r="I71" s="902"/>
      <c r="J71" s="902"/>
      <c r="K71" s="902"/>
      <c r="L71" s="902"/>
      <c r="M71" s="902"/>
      <c r="N71" s="902"/>
      <c r="O71" s="902"/>
      <c r="P71" s="903"/>
      <c r="Q71" s="904">
        <v>10461</v>
      </c>
      <c r="R71" s="858"/>
      <c r="S71" s="858"/>
      <c r="T71" s="858"/>
      <c r="U71" s="858"/>
      <c r="V71" s="858">
        <v>10445</v>
      </c>
      <c r="W71" s="858"/>
      <c r="X71" s="858"/>
      <c r="Y71" s="858"/>
      <c r="Z71" s="858"/>
      <c r="AA71" s="858">
        <v>17</v>
      </c>
      <c r="AB71" s="858"/>
      <c r="AC71" s="858"/>
      <c r="AD71" s="858"/>
      <c r="AE71" s="858"/>
      <c r="AF71" s="858">
        <v>17</v>
      </c>
      <c r="AG71" s="858"/>
      <c r="AH71" s="858"/>
      <c r="AI71" s="858"/>
      <c r="AJ71" s="858"/>
      <c r="AK71" s="858" t="s">
        <v>484</v>
      </c>
      <c r="AL71" s="858"/>
      <c r="AM71" s="858"/>
      <c r="AN71" s="858"/>
      <c r="AO71" s="858"/>
      <c r="AP71" s="858" t="s">
        <v>484</v>
      </c>
      <c r="AQ71" s="858"/>
      <c r="AR71" s="858"/>
      <c r="AS71" s="858"/>
      <c r="AT71" s="858"/>
      <c r="AU71" s="858" t="s">
        <v>484</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554</v>
      </c>
      <c r="C72" s="902"/>
      <c r="D72" s="902"/>
      <c r="E72" s="902"/>
      <c r="F72" s="902"/>
      <c r="G72" s="902"/>
      <c r="H72" s="902"/>
      <c r="I72" s="902"/>
      <c r="J72" s="902"/>
      <c r="K72" s="902"/>
      <c r="L72" s="902"/>
      <c r="M72" s="902"/>
      <c r="N72" s="902"/>
      <c r="O72" s="902"/>
      <c r="P72" s="903"/>
      <c r="Q72" s="904">
        <v>63</v>
      </c>
      <c r="R72" s="858"/>
      <c r="S72" s="858"/>
      <c r="T72" s="858"/>
      <c r="U72" s="858"/>
      <c r="V72" s="858">
        <v>63</v>
      </c>
      <c r="W72" s="858"/>
      <c r="X72" s="858"/>
      <c r="Y72" s="858"/>
      <c r="Z72" s="858"/>
      <c r="AA72" s="858" t="s">
        <v>484</v>
      </c>
      <c r="AB72" s="858"/>
      <c r="AC72" s="858"/>
      <c r="AD72" s="858"/>
      <c r="AE72" s="858"/>
      <c r="AF72" s="858" t="s">
        <v>484</v>
      </c>
      <c r="AG72" s="858"/>
      <c r="AH72" s="858"/>
      <c r="AI72" s="858"/>
      <c r="AJ72" s="858"/>
      <c r="AK72" s="858" t="s">
        <v>484</v>
      </c>
      <c r="AL72" s="858"/>
      <c r="AM72" s="858"/>
      <c r="AN72" s="858"/>
      <c r="AO72" s="858"/>
      <c r="AP72" s="858" t="s">
        <v>484</v>
      </c>
      <c r="AQ72" s="858"/>
      <c r="AR72" s="858"/>
      <c r="AS72" s="858"/>
      <c r="AT72" s="858"/>
      <c r="AU72" s="858" t="s">
        <v>484</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555</v>
      </c>
      <c r="C73" s="902"/>
      <c r="D73" s="902"/>
      <c r="E73" s="902"/>
      <c r="F73" s="902"/>
      <c r="G73" s="902"/>
      <c r="H73" s="902"/>
      <c r="I73" s="902"/>
      <c r="J73" s="902"/>
      <c r="K73" s="902"/>
      <c r="L73" s="902"/>
      <c r="M73" s="902"/>
      <c r="N73" s="902"/>
      <c r="O73" s="902"/>
      <c r="P73" s="903"/>
      <c r="Q73" s="904">
        <v>189</v>
      </c>
      <c r="R73" s="858"/>
      <c r="S73" s="858"/>
      <c r="T73" s="858"/>
      <c r="U73" s="858"/>
      <c r="V73" s="858">
        <v>182</v>
      </c>
      <c r="W73" s="858"/>
      <c r="X73" s="858"/>
      <c r="Y73" s="858"/>
      <c r="Z73" s="858"/>
      <c r="AA73" s="858">
        <v>7</v>
      </c>
      <c r="AB73" s="858"/>
      <c r="AC73" s="858"/>
      <c r="AD73" s="858"/>
      <c r="AE73" s="858"/>
      <c r="AF73" s="858">
        <v>7</v>
      </c>
      <c r="AG73" s="858"/>
      <c r="AH73" s="858"/>
      <c r="AI73" s="858"/>
      <c r="AJ73" s="858"/>
      <c r="AK73" s="858" t="s">
        <v>484</v>
      </c>
      <c r="AL73" s="858"/>
      <c r="AM73" s="858"/>
      <c r="AN73" s="858"/>
      <c r="AO73" s="858"/>
      <c r="AP73" s="858" t="s">
        <v>484</v>
      </c>
      <c r="AQ73" s="858"/>
      <c r="AR73" s="858"/>
      <c r="AS73" s="858"/>
      <c r="AT73" s="858"/>
      <c r="AU73" s="858" t="s">
        <v>484</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556</v>
      </c>
      <c r="C74" s="902"/>
      <c r="D74" s="902"/>
      <c r="E74" s="902"/>
      <c r="F74" s="902"/>
      <c r="G74" s="902"/>
      <c r="H74" s="902"/>
      <c r="I74" s="902"/>
      <c r="J74" s="902"/>
      <c r="K74" s="902"/>
      <c r="L74" s="902"/>
      <c r="M74" s="902"/>
      <c r="N74" s="902"/>
      <c r="O74" s="902"/>
      <c r="P74" s="903"/>
      <c r="Q74" s="904">
        <v>6</v>
      </c>
      <c r="R74" s="858"/>
      <c r="S74" s="858"/>
      <c r="T74" s="858"/>
      <c r="U74" s="858"/>
      <c r="V74" s="858">
        <v>1</v>
      </c>
      <c r="W74" s="858"/>
      <c r="X74" s="858"/>
      <c r="Y74" s="858"/>
      <c r="Z74" s="858"/>
      <c r="AA74" s="858">
        <v>5</v>
      </c>
      <c r="AB74" s="858"/>
      <c r="AC74" s="858"/>
      <c r="AD74" s="858"/>
      <c r="AE74" s="858"/>
      <c r="AF74" s="858">
        <v>5</v>
      </c>
      <c r="AG74" s="858"/>
      <c r="AH74" s="858"/>
      <c r="AI74" s="858"/>
      <c r="AJ74" s="858"/>
      <c r="AK74" s="858" t="s">
        <v>484</v>
      </c>
      <c r="AL74" s="858"/>
      <c r="AM74" s="858"/>
      <c r="AN74" s="858"/>
      <c r="AO74" s="858"/>
      <c r="AP74" s="858" t="s">
        <v>484</v>
      </c>
      <c r="AQ74" s="858"/>
      <c r="AR74" s="858"/>
      <c r="AS74" s="858"/>
      <c r="AT74" s="858"/>
      <c r="AU74" s="858" t="s">
        <v>484</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557</v>
      </c>
      <c r="C75" s="902"/>
      <c r="D75" s="902"/>
      <c r="E75" s="902"/>
      <c r="F75" s="902"/>
      <c r="G75" s="902"/>
      <c r="H75" s="902"/>
      <c r="I75" s="902"/>
      <c r="J75" s="902"/>
      <c r="K75" s="902"/>
      <c r="L75" s="902"/>
      <c r="M75" s="902"/>
      <c r="N75" s="902"/>
      <c r="O75" s="902"/>
      <c r="P75" s="903"/>
      <c r="Q75" s="905">
        <v>25</v>
      </c>
      <c r="R75" s="906"/>
      <c r="S75" s="906"/>
      <c r="T75" s="906"/>
      <c r="U75" s="862"/>
      <c r="V75" s="907">
        <v>24</v>
      </c>
      <c r="W75" s="906"/>
      <c r="X75" s="906"/>
      <c r="Y75" s="906"/>
      <c r="Z75" s="862"/>
      <c r="AA75" s="907">
        <v>1</v>
      </c>
      <c r="AB75" s="906"/>
      <c r="AC75" s="906"/>
      <c r="AD75" s="906"/>
      <c r="AE75" s="862"/>
      <c r="AF75" s="907">
        <v>1</v>
      </c>
      <c r="AG75" s="906"/>
      <c r="AH75" s="906"/>
      <c r="AI75" s="906"/>
      <c r="AJ75" s="862"/>
      <c r="AK75" s="907">
        <v>4</v>
      </c>
      <c r="AL75" s="906"/>
      <c r="AM75" s="906"/>
      <c r="AN75" s="906"/>
      <c r="AO75" s="862"/>
      <c r="AP75" s="907" t="s">
        <v>484</v>
      </c>
      <c r="AQ75" s="906"/>
      <c r="AR75" s="906"/>
      <c r="AS75" s="906"/>
      <c r="AT75" s="862"/>
      <c r="AU75" s="907" t="s">
        <v>484</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558</v>
      </c>
      <c r="C76" s="902"/>
      <c r="D76" s="902"/>
      <c r="E76" s="902"/>
      <c r="F76" s="902"/>
      <c r="G76" s="902"/>
      <c r="H76" s="902"/>
      <c r="I76" s="902"/>
      <c r="J76" s="902"/>
      <c r="K76" s="902"/>
      <c r="L76" s="902"/>
      <c r="M76" s="902"/>
      <c r="N76" s="902"/>
      <c r="O76" s="902"/>
      <c r="P76" s="903"/>
      <c r="Q76" s="905">
        <v>1319</v>
      </c>
      <c r="R76" s="906"/>
      <c r="S76" s="906"/>
      <c r="T76" s="906"/>
      <c r="U76" s="862"/>
      <c r="V76" s="907">
        <v>1304</v>
      </c>
      <c r="W76" s="906"/>
      <c r="X76" s="906"/>
      <c r="Y76" s="906"/>
      <c r="Z76" s="862"/>
      <c r="AA76" s="907">
        <v>15</v>
      </c>
      <c r="AB76" s="906"/>
      <c r="AC76" s="906"/>
      <c r="AD76" s="906"/>
      <c r="AE76" s="862"/>
      <c r="AF76" s="907">
        <v>15</v>
      </c>
      <c r="AG76" s="906"/>
      <c r="AH76" s="906"/>
      <c r="AI76" s="906"/>
      <c r="AJ76" s="862"/>
      <c r="AK76" s="907">
        <v>16</v>
      </c>
      <c r="AL76" s="906"/>
      <c r="AM76" s="906"/>
      <c r="AN76" s="906"/>
      <c r="AO76" s="862"/>
      <c r="AP76" s="907">
        <v>348</v>
      </c>
      <c r="AQ76" s="906"/>
      <c r="AR76" s="906"/>
      <c r="AS76" s="906"/>
      <c r="AT76" s="862"/>
      <c r="AU76" s="907">
        <v>39</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559</v>
      </c>
      <c r="C77" s="902"/>
      <c r="D77" s="902"/>
      <c r="E77" s="902"/>
      <c r="F77" s="902"/>
      <c r="G77" s="902"/>
      <c r="H77" s="902"/>
      <c r="I77" s="902"/>
      <c r="J77" s="902"/>
      <c r="K77" s="902"/>
      <c r="L77" s="902"/>
      <c r="M77" s="902"/>
      <c r="N77" s="902"/>
      <c r="O77" s="902"/>
      <c r="P77" s="903"/>
      <c r="Q77" s="905">
        <v>2</v>
      </c>
      <c r="R77" s="906"/>
      <c r="S77" s="906"/>
      <c r="T77" s="906"/>
      <c r="U77" s="862"/>
      <c r="V77" s="907">
        <v>1</v>
      </c>
      <c r="W77" s="906"/>
      <c r="X77" s="906"/>
      <c r="Y77" s="906"/>
      <c r="Z77" s="862"/>
      <c r="AA77" s="907">
        <v>1</v>
      </c>
      <c r="AB77" s="906"/>
      <c r="AC77" s="906"/>
      <c r="AD77" s="906"/>
      <c r="AE77" s="862"/>
      <c r="AF77" s="907">
        <v>1</v>
      </c>
      <c r="AG77" s="906"/>
      <c r="AH77" s="906"/>
      <c r="AI77" s="906"/>
      <c r="AJ77" s="862"/>
      <c r="AK77" s="907" t="s">
        <v>484</v>
      </c>
      <c r="AL77" s="906"/>
      <c r="AM77" s="906"/>
      <c r="AN77" s="906"/>
      <c r="AO77" s="862"/>
      <c r="AP77" s="907" t="s">
        <v>484</v>
      </c>
      <c r="AQ77" s="906"/>
      <c r="AR77" s="906"/>
      <c r="AS77" s="906"/>
      <c r="AT77" s="862"/>
      <c r="AU77" s="907" t="s">
        <v>484</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560</v>
      </c>
      <c r="C78" s="902"/>
      <c r="D78" s="902"/>
      <c r="E78" s="902"/>
      <c r="F78" s="902"/>
      <c r="G78" s="902"/>
      <c r="H78" s="902"/>
      <c r="I78" s="902"/>
      <c r="J78" s="902"/>
      <c r="K78" s="902"/>
      <c r="L78" s="902"/>
      <c r="M78" s="902"/>
      <c r="N78" s="902"/>
      <c r="O78" s="902"/>
      <c r="P78" s="903"/>
      <c r="Q78" s="904">
        <v>529</v>
      </c>
      <c r="R78" s="858"/>
      <c r="S78" s="858"/>
      <c r="T78" s="858"/>
      <c r="U78" s="858"/>
      <c r="V78" s="858">
        <v>515</v>
      </c>
      <c r="W78" s="858"/>
      <c r="X78" s="858"/>
      <c r="Y78" s="858"/>
      <c r="Z78" s="858"/>
      <c r="AA78" s="858">
        <v>14</v>
      </c>
      <c r="AB78" s="858"/>
      <c r="AC78" s="858"/>
      <c r="AD78" s="858"/>
      <c r="AE78" s="858"/>
      <c r="AF78" s="858">
        <v>14</v>
      </c>
      <c r="AG78" s="858"/>
      <c r="AH78" s="858"/>
      <c r="AI78" s="858"/>
      <c r="AJ78" s="858"/>
      <c r="AK78" s="858" t="s">
        <v>484</v>
      </c>
      <c r="AL78" s="858"/>
      <c r="AM78" s="858"/>
      <c r="AN78" s="858"/>
      <c r="AO78" s="858"/>
      <c r="AP78" s="858">
        <v>38</v>
      </c>
      <c r="AQ78" s="858"/>
      <c r="AR78" s="858"/>
      <c r="AS78" s="858"/>
      <c r="AT78" s="858"/>
      <c r="AU78" s="858">
        <v>8</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561</v>
      </c>
      <c r="C79" s="902"/>
      <c r="D79" s="902"/>
      <c r="E79" s="902"/>
      <c r="F79" s="902"/>
      <c r="G79" s="902"/>
      <c r="H79" s="902"/>
      <c r="I79" s="902"/>
      <c r="J79" s="902"/>
      <c r="K79" s="902"/>
      <c r="L79" s="902"/>
      <c r="M79" s="902"/>
      <c r="N79" s="902"/>
      <c r="O79" s="902"/>
      <c r="P79" s="903"/>
      <c r="Q79" s="904">
        <v>379</v>
      </c>
      <c r="R79" s="858"/>
      <c r="S79" s="858"/>
      <c r="T79" s="858"/>
      <c r="U79" s="858"/>
      <c r="V79" s="858">
        <v>370</v>
      </c>
      <c r="W79" s="858"/>
      <c r="X79" s="858"/>
      <c r="Y79" s="858"/>
      <c r="Z79" s="858"/>
      <c r="AA79" s="858">
        <v>8</v>
      </c>
      <c r="AB79" s="858"/>
      <c r="AC79" s="858"/>
      <c r="AD79" s="858"/>
      <c r="AE79" s="858"/>
      <c r="AF79" s="858">
        <v>8</v>
      </c>
      <c r="AG79" s="858"/>
      <c r="AH79" s="858"/>
      <c r="AI79" s="858"/>
      <c r="AJ79" s="858"/>
      <c r="AK79" s="858">
        <v>165</v>
      </c>
      <c r="AL79" s="858"/>
      <c r="AM79" s="858"/>
      <c r="AN79" s="858"/>
      <c r="AO79" s="858"/>
      <c r="AP79" s="858" t="s">
        <v>484</v>
      </c>
      <c r="AQ79" s="858"/>
      <c r="AR79" s="858"/>
      <c r="AS79" s="858"/>
      <c r="AT79" s="858"/>
      <c r="AU79" s="858" t="s">
        <v>484</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562</v>
      </c>
      <c r="C80" s="902"/>
      <c r="D80" s="902"/>
      <c r="E80" s="902"/>
      <c r="F80" s="902"/>
      <c r="G80" s="902"/>
      <c r="H80" s="902"/>
      <c r="I80" s="902"/>
      <c r="J80" s="902"/>
      <c r="K80" s="902"/>
      <c r="L80" s="902"/>
      <c r="M80" s="902"/>
      <c r="N80" s="902"/>
      <c r="O80" s="902"/>
      <c r="P80" s="903"/>
      <c r="Q80" s="904">
        <v>63</v>
      </c>
      <c r="R80" s="858"/>
      <c r="S80" s="858"/>
      <c r="T80" s="858"/>
      <c r="U80" s="858"/>
      <c r="V80" s="858">
        <v>63</v>
      </c>
      <c r="W80" s="858"/>
      <c r="X80" s="858"/>
      <c r="Y80" s="858"/>
      <c r="Z80" s="858"/>
      <c r="AA80" s="858" t="s">
        <v>484</v>
      </c>
      <c r="AB80" s="858"/>
      <c r="AC80" s="858"/>
      <c r="AD80" s="858"/>
      <c r="AE80" s="858"/>
      <c r="AF80" s="858" t="s">
        <v>484</v>
      </c>
      <c r="AG80" s="858"/>
      <c r="AH80" s="858"/>
      <c r="AI80" s="858"/>
      <c r="AJ80" s="858"/>
      <c r="AK80" s="858" t="s">
        <v>484</v>
      </c>
      <c r="AL80" s="858"/>
      <c r="AM80" s="858"/>
      <c r="AN80" s="858"/>
      <c r="AO80" s="858"/>
      <c r="AP80" s="858" t="s">
        <v>484</v>
      </c>
      <c r="AQ80" s="858"/>
      <c r="AR80" s="858"/>
      <c r="AS80" s="858"/>
      <c r="AT80" s="858"/>
      <c r="AU80" s="858" t="s">
        <v>484</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t="s">
        <v>563</v>
      </c>
      <c r="C81" s="902"/>
      <c r="D81" s="902"/>
      <c r="E81" s="902"/>
      <c r="F81" s="902"/>
      <c r="G81" s="902"/>
      <c r="H81" s="902"/>
      <c r="I81" s="902"/>
      <c r="J81" s="902"/>
      <c r="K81" s="902"/>
      <c r="L81" s="902"/>
      <c r="M81" s="902"/>
      <c r="N81" s="902"/>
      <c r="O81" s="902"/>
      <c r="P81" s="903"/>
      <c r="Q81" s="904">
        <v>1825</v>
      </c>
      <c r="R81" s="858"/>
      <c r="S81" s="858"/>
      <c r="T81" s="858"/>
      <c r="U81" s="858"/>
      <c r="V81" s="858">
        <v>1781</v>
      </c>
      <c r="W81" s="858"/>
      <c r="X81" s="858"/>
      <c r="Y81" s="858"/>
      <c r="Z81" s="858"/>
      <c r="AA81" s="858">
        <v>44</v>
      </c>
      <c r="AB81" s="858"/>
      <c r="AC81" s="858"/>
      <c r="AD81" s="858"/>
      <c r="AE81" s="858"/>
      <c r="AF81" s="858">
        <v>44</v>
      </c>
      <c r="AG81" s="858"/>
      <c r="AH81" s="858"/>
      <c r="AI81" s="858"/>
      <c r="AJ81" s="858"/>
      <c r="AK81" s="858" t="s">
        <v>484</v>
      </c>
      <c r="AL81" s="858"/>
      <c r="AM81" s="858"/>
      <c r="AN81" s="858"/>
      <c r="AO81" s="858"/>
      <c r="AP81" s="858" t="s">
        <v>484</v>
      </c>
      <c r="AQ81" s="858"/>
      <c r="AR81" s="858"/>
      <c r="AS81" s="858"/>
      <c r="AT81" s="858"/>
      <c r="AU81" s="858" t="s">
        <v>484</v>
      </c>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t="s">
        <v>564</v>
      </c>
      <c r="C82" s="902"/>
      <c r="D82" s="902"/>
      <c r="E82" s="902"/>
      <c r="F82" s="902"/>
      <c r="G82" s="902"/>
      <c r="H82" s="902"/>
      <c r="I82" s="902"/>
      <c r="J82" s="902"/>
      <c r="K82" s="902"/>
      <c r="L82" s="902"/>
      <c r="M82" s="902"/>
      <c r="N82" s="902"/>
      <c r="O82" s="902"/>
      <c r="P82" s="903"/>
      <c r="Q82" s="904">
        <v>72077</v>
      </c>
      <c r="R82" s="858"/>
      <c r="S82" s="858"/>
      <c r="T82" s="858"/>
      <c r="U82" s="858"/>
      <c r="V82" s="858">
        <v>69435</v>
      </c>
      <c r="W82" s="858"/>
      <c r="X82" s="858"/>
      <c r="Y82" s="858"/>
      <c r="Z82" s="858"/>
      <c r="AA82" s="858">
        <v>2642</v>
      </c>
      <c r="AB82" s="858"/>
      <c r="AC82" s="858"/>
      <c r="AD82" s="858"/>
      <c r="AE82" s="858"/>
      <c r="AF82" s="858">
        <v>2642</v>
      </c>
      <c r="AG82" s="858"/>
      <c r="AH82" s="858"/>
      <c r="AI82" s="858"/>
      <c r="AJ82" s="858"/>
      <c r="AK82" s="858">
        <v>1032</v>
      </c>
      <c r="AL82" s="858"/>
      <c r="AM82" s="858"/>
      <c r="AN82" s="858"/>
      <c r="AO82" s="858"/>
      <c r="AP82" s="858" t="s">
        <v>484</v>
      </c>
      <c r="AQ82" s="858"/>
      <c r="AR82" s="858"/>
      <c r="AS82" s="858"/>
      <c r="AT82" s="858"/>
      <c r="AU82" s="858" t="s">
        <v>484</v>
      </c>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t="s">
        <v>565</v>
      </c>
      <c r="C83" s="902"/>
      <c r="D83" s="902"/>
      <c r="E83" s="902"/>
      <c r="F83" s="902"/>
      <c r="G83" s="902"/>
      <c r="H83" s="902"/>
      <c r="I83" s="902"/>
      <c r="J83" s="902"/>
      <c r="K83" s="902"/>
      <c r="L83" s="902"/>
      <c r="M83" s="902"/>
      <c r="N83" s="902"/>
      <c r="O83" s="902"/>
      <c r="P83" s="903"/>
      <c r="Q83" s="904">
        <v>984</v>
      </c>
      <c r="R83" s="858"/>
      <c r="S83" s="858"/>
      <c r="T83" s="858"/>
      <c r="U83" s="858"/>
      <c r="V83" s="858">
        <v>831</v>
      </c>
      <c r="W83" s="858"/>
      <c r="X83" s="858"/>
      <c r="Y83" s="858"/>
      <c r="Z83" s="858"/>
      <c r="AA83" s="858">
        <v>153</v>
      </c>
      <c r="AB83" s="858"/>
      <c r="AC83" s="858"/>
      <c r="AD83" s="858"/>
      <c r="AE83" s="858"/>
      <c r="AF83" s="858">
        <v>1219</v>
      </c>
      <c r="AG83" s="858"/>
      <c r="AH83" s="858"/>
      <c r="AI83" s="858"/>
      <c r="AJ83" s="858"/>
      <c r="AK83" s="858">
        <v>6</v>
      </c>
      <c r="AL83" s="858"/>
      <c r="AM83" s="858"/>
      <c r="AN83" s="858"/>
      <c r="AO83" s="858"/>
      <c r="AP83" s="858">
        <v>3151</v>
      </c>
      <c r="AQ83" s="858"/>
      <c r="AR83" s="858"/>
      <c r="AS83" s="858"/>
      <c r="AT83" s="858"/>
      <c r="AU83" s="858" t="s">
        <v>484</v>
      </c>
      <c r="AV83" s="858"/>
      <c r="AW83" s="858"/>
      <c r="AX83" s="858"/>
      <c r="AY83" s="858"/>
      <c r="AZ83" s="860" t="s">
        <v>578</v>
      </c>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t="s">
        <v>566</v>
      </c>
      <c r="C84" s="902"/>
      <c r="D84" s="902"/>
      <c r="E84" s="902"/>
      <c r="F84" s="902"/>
      <c r="G84" s="902"/>
      <c r="H84" s="902"/>
      <c r="I84" s="902"/>
      <c r="J84" s="902"/>
      <c r="K84" s="902"/>
      <c r="L84" s="902"/>
      <c r="M84" s="902"/>
      <c r="N84" s="902"/>
      <c r="O84" s="902"/>
      <c r="P84" s="903"/>
      <c r="Q84" s="904">
        <v>194</v>
      </c>
      <c r="R84" s="858"/>
      <c r="S84" s="858"/>
      <c r="T84" s="858"/>
      <c r="U84" s="858"/>
      <c r="V84" s="858">
        <v>161</v>
      </c>
      <c r="W84" s="858"/>
      <c r="X84" s="858"/>
      <c r="Y84" s="858"/>
      <c r="Z84" s="858"/>
      <c r="AA84" s="858">
        <v>33</v>
      </c>
      <c r="AB84" s="858"/>
      <c r="AC84" s="858"/>
      <c r="AD84" s="858"/>
      <c r="AE84" s="858"/>
      <c r="AF84" s="858">
        <v>33</v>
      </c>
      <c r="AG84" s="858"/>
      <c r="AH84" s="858"/>
      <c r="AI84" s="858"/>
      <c r="AJ84" s="858"/>
      <c r="AK84" s="858" t="s">
        <v>484</v>
      </c>
      <c r="AL84" s="858"/>
      <c r="AM84" s="858"/>
      <c r="AN84" s="858"/>
      <c r="AO84" s="858"/>
      <c r="AP84" s="858" t="s">
        <v>484</v>
      </c>
      <c r="AQ84" s="858"/>
      <c r="AR84" s="858"/>
      <c r="AS84" s="858"/>
      <c r="AT84" s="858"/>
      <c r="AU84" s="858" t="s">
        <v>484</v>
      </c>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t="s">
        <v>567</v>
      </c>
      <c r="C85" s="902"/>
      <c r="D85" s="902"/>
      <c r="E85" s="902"/>
      <c r="F85" s="902"/>
      <c r="G85" s="902"/>
      <c r="H85" s="902"/>
      <c r="I85" s="902"/>
      <c r="J85" s="902"/>
      <c r="K85" s="902"/>
      <c r="L85" s="902"/>
      <c r="M85" s="902"/>
      <c r="N85" s="902"/>
      <c r="O85" s="902"/>
      <c r="P85" s="903"/>
      <c r="Q85" s="904">
        <v>814330</v>
      </c>
      <c r="R85" s="858"/>
      <c r="S85" s="858"/>
      <c r="T85" s="858"/>
      <c r="U85" s="858"/>
      <c r="V85" s="858">
        <v>784571</v>
      </c>
      <c r="W85" s="858"/>
      <c r="X85" s="858"/>
      <c r="Y85" s="858"/>
      <c r="Z85" s="858"/>
      <c r="AA85" s="858">
        <v>29760</v>
      </c>
      <c r="AB85" s="858"/>
      <c r="AC85" s="858"/>
      <c r="AD85" s="858"/>
      <c r="AE85" s="858"/>
      <c r="AF85" s="858">
        <v>29760</v>
      </c>
      <c r="AG85" s="858"/>
      <c r="AH85" s="858"/>
      <c r="AI85" s="858"/>
      <c r="AJ85" s="858"/>
      <c r="AK85" s="858">
        <v>5568</v>
      </c>
      <c r="AL85" s="858"/>
      <c r="AM85" s="858"/>
      <c r="AN85" s="858"/>
      <c r="AO85" s="858"/>
      <c r="AP85" s="858" t="s">
        <v>484</v>
      </c>
      <c r="AQ85" s="858"/>
      <c r="AR85" s="858"/>
      <c r="AS85" s="858"/>
      <c r="AT85" s="858"/>
      <c r="AU85" s="858" t="s">
        <v>484</v>
      </c>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357</v>
      </c>
      <c r="B88" s="817" t="s">
        <v>388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33774</v>
      </c>
      <c r="AG88" s="872"/>
      <c r="AH88" s="872"/>
      <c r="AI88" s="872"/>
      <c r="AJ88" s="872"/>
      <c r="AK88" s="869"/>
      <c r="AL88" s="869"/>
      <c r="AM88" s="869"/>
      <c r="AN88" s="869"/>
      <c r="AO88" s="869"/>
      <c r="AP88" s="872">
        <v>3538</v>
      </c>
      <c r="AQ88" s="872"/>
      <c r="AR88" s="872"/>
      <c r="AS88" s="872"/>
      <c r="AT88" s="872"/>
      <c r="AU88" s="872">
        <v>47</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357</v>
      </c>
      <c r="BR102" s="817" t="s">
        <v>389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19</v>
      </c>
      <c r="CS102" s="880"/>
      <c r="CT102" s="880"/>
      <c r="CU102" s="880"/>
      <c r="CV102" s="919"/>
      <c r="CW102" s="918">
        <v>0</v>
      </c>
      <c r="CX102" s="880"/>
      <c r="CY102" s="880"/>
      <c r="CZ102" s="880"/>
      <c r="DA102" s="919"/>
      <c r="DB102" s="918" t="s">
        <v>548</v>
      </c>
      <c r="DC102" s="880"/>
      <c r="DD102" s="880"/>
      <c r="DE102" s="880"/>
      <c r="DF102" s="919"/>
      <c r="DG102" s="918" t="s">
        <v>571</v>
      </c>
      <c r="DH102" s="880"/>
      <c r="DI102" s="880"/>
      <c r="DJ102" s="880"/>
      <c r="DK102" s="919"/>
      <c r="DL102" s="918" t="s">
        <v>548</v>
      </c>
      <c r="DM102" s="880"/>
      <c r="DN102" s="880"/>
      <c r="DO102" s="880"/>
      <c r="DP102" s="919"/>
      <c r="DQ102" s="918" t="s">
        <v>572</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390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391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394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396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397</v>
      </c>
      <c r="AB109" s="921"/>
      <c r="AC109" s="921"/>
      <c r="AD109" s="921"/>
      <c r="AE109" s="922"/>
      <c r="AF109" s="920" t="s">
        <v>398</v>
      </c>
      <c r="AG109" s="921"/>
      <c r="AH109" s="921"/>
      <c r="AI109" s="921"/>
      <c r="AJ109" s="922"/>
      <c r="AK109" s="920" t="s">
        <v>290</v>
      </c>
      <c r="AL109" s="921"/>
      <c r="AM109" s="921"/>
      <c r="AN109" s="921"/>
      <c r="AO109" s="922"/>
      <c r="AP109" s="920" t="s">
        <v>399</v>
      </c>
      <c r="AQ109" s="921"/>
      <c r="AR109" s="921"/>
      <c r="AS109" s="921"/>
      <c r="AT109" s="923"/>
      <c r="AU109" s="940" t="s">
        <v>396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397</v>
      </c>
      <c r="BR109" s="921"/>
      <c r="BS109" s="921"/>
      <c r="BT109" s="921"/>
      <c r="BU109" s="922"/>
      <c r="BV109" s="920" t="s">
        <v>398</v>
      </c>
      <c r="BW109" s="921"/>
      <c r="BX109" s="921"/>
      <c r="BY109" s="921"/>
      <c r="BZ109" s="922"/>
      <c r="CA109" s="920" t="s">
        <v>290</v>
      </c>
      <c r="CB109" s="921"/>
      <c r="CC109" s="921"/>
      <c r="CD109" s="921"/>
      <c r="CE109" s="922"/>
      <c r="CF109" s="941" t="s">
        <v>399</v>
      </c>
      <c r="CG109" s="941"/>
      <c r="CH109" s="941"/>
      <c r="CI109" s="941"/>
      <c r="CJ109" s="941"/>
      <c r="CK109" s="920" t="s">
        <v>400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397</v>
      </c>
      <c r="DH109" s="921"/>
      <c r="DI109" s="921"/>
      <c r="DJ109" s="921"/>
      <c r="DK109" s="922"/>
      <c r="DL109" s="920" t="s">
        <v>398</v>
      </c>
      <c r="DM109" s="921"/>
      <c r="DN109" s="921"/>
      <c r="DO109" s="921"/>
      <c r="DP109" s="922"/>
      <c r="DQ109" s="920" t="s">
        <v>290</v>
      </c>
      <c r="DR109" s="921"/>
      <c r="DS109" s="921"/>
      <c r="DT109" s="921"/>
      <c r="DU109" s="922"/>
      <c r="DV109" s="920" t="s">
        <v>399</v>
      </c>
      <c r="DW109" s="921"/>
      <c r="DX109" s="921"/>
      <c r="DY109" s="921"/>
      <c r="DZ109" s="923"/>
    </row>
    <row r="110" spans="1:131" s="226" customFormat="1" ht="26.25" customHeight="1" x14ac:dyDescent="0.15">
      <c r="A110" s="924" t="s">
        <v>401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263655</v>
      </c>
      <c r="AB110" s="928"/>
      <c r="AC110" s="928"/>
      <c r="AD110" s="928"/>
      <c r="AE110" s="929"/>
      <c r="AF110" s="930">
        <v>243197</v>
      </c>
      <c r="AG110" s="928"/>
      <c r="AH110" s="928"/>
      <c r="AI110" s="928"/>
      <c r="AJ110" s="929"/>
      <c r="AK110" s="930">
        <v>244324</v>
      </c>
      <c r="AL110" s="928"/>
      <c r="AM110" s="928"/>
      <c r="AN110" s="928"/>
      <c r="AO110" s="929"/>
      <c r="AP110" s="931">
        <v>8.5</v>
      </c>
      <c r="AQ110" s="932"/>
      <c r="AR110" s="932"/>
      <c r="AS110" s="932"/>
      <c r="AT110" s="933"/>
      <c r="AU110" s="934" t="s">
        <v>73</v>
      </c>
      <c r="AV110" s="935"/>
      <c r="AW110" s="935"/>
      <c r="AX110" s="935"/>
      <c r="AY110" s="935"/>
      <c r="AZ110" s="957" t="s">
        <v>402</v>
      </c>
      <c r="BA110" s="925"/>
      <c r="BB110" s="925"/>
      <c r="BC110" s="925"/>
      <c r="BD110" s="925"/>
      <c r="BE110" s="925"/>
      <c r="BF110" s="925"/>
      <c r="BG110" s="925"/>
      <c r="BH110" s="925"/>
      <c r="BI110" s="925"/>
      <c r="BJ110" s="925"/>
      <c r="BK110" s="925"/>
      <c r="BL110" s="925"/>
      <c r="BM110" s="925"/>
      <c r="BN110" s="925"/>
      <c r="BO110" s="925"/>
      <c r="BP110" s="926"/>
      <c r="BQ110" s="958">
        <v>2559689</v>
      </c>
      <c r="BR110" s="959"/>
      <c r="BS110" s="959"/>
      <c r="BT110" s="959"/>
      <c r="BU110" s="959"/>
      <c r="BV110" s="959">
        <v>2396566</v>
      </c>
      <c r="BW110" s="959"/>
      <c r="BX110" s="959"/>
      <c r="BY110" s="959"/>
      <c r="BZ110" s="959"/>
      <c r="CA110" s="959">
        <v>2980621</v>
      </c>
      <c r="CB110" s="959"/>
      <c r="CC110" s="959"/>
      <c r="CD110" s="959"/>
      <c r="CE110" s="959"/>
      <c r="CF110" s="972">
        <v>103.6</v>
      </c>
      <c r="CG110" s="973"/>
      <c r="CH110" s="973"/>
      <c r="CI110" s="973"/>
      <c r="CJ110" s="973"/>
      <c r="CK110" s="974" t="s">
        <v>403</v>
      </c>
      <c r="CL110" s="975"/>
      <c r="CM110" s="957" t="s">
        <v>404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378</v>
      </c>
      <c r="DH110" s="959"/>
      <c r="DI110" s="959"/>
      <c r="DJ110" s="959"/>
      <c r="DK110" s="959"/>
      <c r="DL110" s="959" t="s">
        <v>378</v>
      </c>
      <c r="DM110" s="959"/>
      <c r="DN110" s="959"/>
      <c r="DO110" s="959"/>
      <c r="DP110" s="959"/>
      <c r="DQ110" s="959" t="s">
        <v>378</v>
      </c>
      <c r="DR110" s="959"/>
      <c r="DS110" s="959"/>
      <c r="DT110" s="959"/>
      <c r="DU110" s="959"/>
      <c r="DV110" s="960" t="s">
        <v>405</v>
      </c>
      <c r="DW110" s="960"/>
      <c r="DX110" s="960"/>
      <c r="DY110" s="960"/>
      <c r="DZ110" s="961"/>
    </row>
    <row r="111" spans="1:131" s="226" customFormat="1" ht="26.25" customHeight="1" x14ac:dyDescent="0.15">
      <c r="A111" s="962" t="s">
        <v>406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378</v>
      </c>
      <c r="AB111" s="966"/>
      <c r="AC111" s="966"/>
      <c r="AD111" s="966"/>
      <c r="AE111" s="967"/>
      <c r="AF111" s="968" t="s">
        <v>378</v>
      </c>
      <c r="AG111" s="966"/>
      <c r="AH111" s="966"/>
      <c r="AI111" s="966"/>
      <c r="AJ111" s="967"/>
      <c r="AK111" s="968" t="s">
        <v>405</v>
      </c>
      <c r="AL111" s="966"/>
      <c r="AM111" s="966"/>
      <c r="AN111" s="966"/>
      <c r="AO111" s="967"/>
      <c r="AP111" s="969" t="s">
        <v>128</v>
      </c>
      <c r="AQ111" s="970"/>
      <c r="AR111" s="970"/>
      <c r="AS111" s="970"/>
      <c r="AT111" s="971"/>
      <c r="AU111" s="936"/>
      <c r="AV111" s="937"/>
      <c r="AW111" s="937"/>
      <c r="AX111" s="937"/>
      <c r="AY111" s="937"/>
      <c r="AZ111" s="950" t="s">
        <v>407</v>
      </c>
      <c r="BA111" s="951"/>
      <c r="BB111" s="951"/>
      <c r="BC111" s="951"/>
      <c r="BD111" s="951"/>
      <c r="BE111" s="951"/>
      <c r="BF111" s="951"/>
      <c r="BG111" s="951"/>
      <c r="BH111" s="951"/>
      <c r="BI111" s="951"/>
      <c r="BJ111" s="951"/>
      <c r="BK111" s="951"/>
      <c r="BL111" s="951"/>
      <c r="BM111" s="951"/>
      <c r="BN111" s="951"/>
      <c r="BO111" s="951"/>
      <c r="BP111" s="952"/>
      <c r="BQ111" s="953">
        <v>6</v>
      </c>
      <c r="BR111" s="954"/>
      <c r="BS111" s="954"/>
      <c r="BT111" s="954"/>
      <c r="BU111" s="954"/>
      <c r="BV111" s="954">
        <v>1</v>
      </c>
      <c r="BW111" s="954"/>
      <c r="BX111" s="954"/>
      <c r="BY111" s="954"/>
      <c r="BZ111" s="954"/>
      <c r="CA111" s="954" t="s">
        <v>128</v>
      </c>
      <c r="CB111" s="954"/>
      <c r="CC111" s="954"/>
      <c r="CD111" s="954"/>
      <c r="CE111" s="954"/>
      <c r="CF111" s="948" t="s">
        <v>405</v>
      </c>
      <c r="CG111" s="949"/>
      <c r="CH111" s="949"/>
      <c r="CI111" s="949"/>
      <c r="CJ111" s="949"/>
      <c r="CK111" s="976"/>
      <c r="CL111" s="977"/>
      <c r="CM111" s="950" t="s">
        <v>408</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128</v>
      </c>
      <c r="DH111" s="954"/>
      <c r="DI111" s="954"/>
      <c r="DJ111" s="954"/>
      <c r="DK111" s="954"/>
      <c r="DL111" s="954" t="s">
        <v>409</v>
      </c>
      <c r="DM111" s="954"/>
      <c r="DN111" s="954"/>
      <c r="DO111" s="954"/>
      <c r="DP111" s="954"/>
      <c r="DQ111" s="954" t="s">
        <v>410</v>
      </c>
      <c r="DR111" s="954"/>
      <c r="DS111" s="954"/>
      <c r="DT111" s="954"/>
      <c r="DU111" s="954"/>
      <c r="DV111" s="955" t="s">
        <v>405</v>
      </c>
      <c r="DW111" s="955"/>
      <c r="DX111" s="955"/>
      <c r="DY111" s="955"/>
      <c r="DZ111" s="956"/>
    </row>
    <row r="112" spans="1:131" s="226" customFormat="1" ht="26.25" customHeight="1" x14ac:dyDescent="0.15">
      <c r="A112" s="980" t="s">
        <v>411</v>
      </c>
      <c r="B112" s="981"/>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128</v>
      </c>
      <c r="AB112" s="987"/>
      <c r="AC112" s="987"/>
      <c r="AD112" s="987"/>
      <c r="AE112" s="988"/>
      <c r="AF112" s="989" t="s">
        <v>378</v>
      </c>
      <c r="AG112" s="987"/>
      <c r="AH112" s="987"/>
      <c r="AI112" s="987"/>
      <c r="AJ112" s="988"/>
      <c r="AK112" s="989" t="s">
        <v>378</v>
      </c>
      <c r="AL112" s="987"/>
      <c r="AM112" s="987"/>
      <c r="AN112" s="987"/>
      <c r="AO112" s="988"/>
      <c r="AP112" s="990" t="s">
        <v>378</v>
      </c>
      <c r="AQ112" s="991"/>
      <c r="AR112" s="991"/>
      <c r="AS112" s="991"/>
      <c r="AT112" s="992"/>
      <c r="AU112" s="936"/>
      <c r="AV112" s="937"/>
      <c r="AW112" s="937"/>
      <c r="AX112" s="937"/>
      <c r="AY112" s="937"/>
      <c r="AZ112" s="950" t="s">
        <v>413</v>
      </c>
      <c r="BA112" s="951"/>
      <c r="BB112" s="951"/>
      <c r="BC112" s="951"/>
      <c r="BD112" s="951"/>
      <c r="BE112" s="951"/>
      <c r="BF112" s="951"/>
      <c r="BG112" s="951"/>
      <c r="BH112" s="951"/>
      <c r="BI112" s="951"/>
      <c r="BJ112" s="951"/>
      <c r="BK112" s="951"/>
      <c r="BL112" s="951"/>
      <c r="BM112" s="951"/>
      <c r="BN112" s="951"/>
      <c r="BO112" s="951"/>
      <c r="BP112" s="952"/>
      <c r="BQ112" s="953">
        <v>481136</v>
      </c>
      <c r="BR112" s="954"/>
      <c r="BS112" s="954"/>
      <c r="BT112" s="954"/>
      <c r="BU112" s="954"/>
      <c r="BV112" s="954">
        <v>443492</v>
      </c>
      <c r="BW112" s="954"/>
      <c r="BX112" s="954"/>
      <c r="BY112" s="954"/>
      <c r="BZ112" s="954"/>
      <c r="CA112" s="954">
        <v>394444</v>
      </c>
      <c r="CB112" s="954"/>
      <c r="CC112" s="954"/>
      <c r="CD112" s="954"/>
      <c r="CE112" s="954"/>
      <c r="CF112" s="948">
        <v>13.7</v>
      </c>
      <c r="CG112" s="949"/>
      <c r="CH112" s="949"/>
      <c r="CI112" s="949"/>
      <c r="CJ112" s="949"/>
      <c r="CK112" s="976"/>
      <c r="CL112" s="977"/>
      <c r="CM112" s="950" t="s">
        <v>414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128</v>
      </c>
      <c r="DH112" s="954"/>
      <c r="DI112" s="954"/>
      <c r="DJ112" s="954"/>
      <c r="DK112" s="954"/>
      <c r="DL112" s="954" t="s">
        <v>378</v>
      </c>
      <c r="DM112" s="954"/>
      <c r="DN112" s="954"/>
      <c r="DO112" s="954"/>
      <c r="DP112" s="954"/>
      <c r="DQ112" s="954" t="s">
        <v>378</v>
      </c>
      <c r="DR112" s="954"/>
      <c r="DS112" s="954"/>
      <c r="DT112" s="954"/>
      <c r="DU112" s="954"/>
      <c r="DV112" s="955" t="s">
        <v>378</v>
      </c>
      <c r="DW112" s="955"/>
      <c r="DX112" s="955"/>
      <c r="DY112" s="955"/>
      <c r="DZ112" s="956"/>
    </row>
    <row r="113" spans="1:130" s="226" customFormat="1" ht="26.25" customHeight="1" x14ac:dyDescent="0.15">
      <c r="A113" s="982"/>
      <c r="B113" s="983"/>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57714</v>
      </c>
      <c r="AB113" s="966"/>
      <c r="AC113" s="966"/>
      <c r="AD113" s="966"/>
      <c r="AE113" s="967"/>
      <c r="AF113" s="968">
        <v>57724</v>
      </c>
      <c r="AG113" s="966"/>
      <c r="AH113" s="966"/>
      <c r="AI113" s="966"/>
      <c r="AJ113" s="967"/>
      <c r="AK113" s="968">
        <v>58182</v>
      </c>
      <c r="AL113" s="966"/>
      <c r="AM113" s="966"/>
      <c r="AN113" s="966"/>
      <c r="AO113" s="967"/>
      <c r="AP113" s="969">
        <v>2</v>
      </c>
      <c r="AQ113" s="970"/>
      <c r="AR113" s="970"/>
      <c r="AS113" s="970"/>
      <c r="AT113" s="971"/>
      <c r="AU113" s="936"/>
      <c r="AV113" s="937"/>
      <c r="AW113" s="937"/>
      <c r="AX113" s="937"/>
      <c r="AY113" s="937"/>
      <c r="AZ113" s="950" t="s">
        <v>416</v>
      </c>
      <c r="BA113" s="951"/>
      <c r="BB113" s="951"/>
      <c r="BC113" s="951"/>
      <c r="BD113" s="951"/>
      <c r="BE113" s="951"/>
      <c r="BF113" s="951"/>
      <c r="BG113" s="951"/>
      <c r="BH113" s="951"/>
      <c r="BI113" s="951"/>
      <c r="BJ113" s="951"/>
      <c r="BK113" s="951"/>
      <c r="BL113" s="951"/>
      <c r="BM113" s="951"/>
      <c r="BN113" s="951"/>
      <c r="BO113" s="951"/>
      <c r="BP113" s="952"/>
      <c r="BQ113" s="953">
        <v>99904</v>
      </c>
      <c r="BR113" s="954"/>
      <c r="BS113" s="954"/>
      <c r="BT113" s="954"/>
      <c r="BU113" s="954"/>
      <c r="BV113" s="954">
        <v>69569</v>
      </c>
      <c r="BW113" s="954"/>
      <c r="BX113" s="954"/>
      <c r="BY113" s="954"/>
      <c r="BZ113" s="954"/>
      <c r="CA113" s="954">
        <v>47379</v>
      </c>
      <c r="CB113" s="954"/>
      <c r="CC113" s="954"/>
      <c r="CD113" s="954"/>
      <c r="CE113" s="954"/>
      <c r="CF113" s="948">
        <v>1.6</v>
      </c>
      <c r="CG113" s="949"/>
      <c r="CH113" s="949"/>
      <c r="CI113" s="949"/>
      <c r="CJ113" s="949"/>
      <c r="CK113" s="976"/>
      <c r="CL113" s="977"/>
      <c r="CM113" s="950" t="s">
        <v>417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378</v>
      </c>
      <c r="DH113" s="987"/>
      <c r="DI113" s="987"/>
      <c r="DJ113" s="987"/>
      <c r="DK113" s="988"/>
      <c r="DL113" s="989" t="s">
        <v>128</v>
      </c>
      <c r="DM113" s="987"/>
      <c r="DN113" s="987"/>
      <c r="DO113" s="987"/>
      <c r="DP113" s="988"/>
      <c r="DQ113" s="989" t="s">
        <v>378</v>
      </c>
      <c r="DR113" s="987"/>
      <c r="DS113" s="987"/>
      <c r="DT113" s="987"/>
      <c r="DU113" s="988"/>
      <c r="DV113" s="990" t="s">
        <v>128</v>
      </c>
      <c r="DW113" s="991"/>
      <c r="DX113" s="991"/>
      <c r="DY113" s="991"/>
      <c r="DZ113" s="992"/>
    </row>
    <row r="114" spans="1:130" s="226" customFormat="1" ht="26.25" customHeight="1" x14ac:dyDescent="0.15">
      <c r="A114" s="982"/>
      <c r="B114" s="983"/>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140</v>
      </c>
      <c r="AB114" s="987"/>
      <c r="AC114" s="987"/>
      <c r="AD114" s="987"/>
      <c r="AE114" s="988"/>
      <c r="AF114" s="989">
        <v>225</v>
      </c>
      <c r="AG114" s="987"/>
      <c r="AH114" s="987"/>
      <c r="AI114" s="987"/>
      <c r="AJ114" s="988"/>
      <c r="AK114" s="989">
        <v>76</v>
      </c>
      <c r="AL114" s="987"/>
      <c r="AM114" s="987"/>
      <c r="AN114" s="987"/>
      <c r="AO114" s="988"/>
      <c r="AP114" s="990">
        <v>0</v>
      </c>
      <c r="AQ114" s="991"/>
      <c r="AR114" s="991"/>
      <c r="AS114" s="991"/>
      <c r="AT114" s="992"/>
      <c r="AU114" s="936"/>
      <c r="AV114" s="937"/>
      <c r="AW114" s="937"/>
      <c r="AX114" s="937"/>
      <c r="AY114" s="937"/>
      <c r="AZ114" s="950" t="s">
        <v>419</v>
      </c>
      <c r="BA114" s="951"/>
      <c r="BB114" s="951"/>
      <c r="BC114" s="951"/>
      <c r="BD114" s="951"/>
      <c r="BE114" s="951"/>
      <c r="BF114" s="951"/>
      <c r="BG114" s="951"/>
      <c r="BH114" s="951"/>
      <c r="BI114" s="951"/>
      <c r="BJ114" s="951"/>
      <c r="BK114" s="951"/>
      <c r="BL114" s="951"/>
      <c r="BM114" s="951"/>
      <c r="BN114" s="951"/>
      <c r="BO114" s="951"/>
      <c r="BP114" s="952"/>
      <c r="BQ114" s="953">
        <v>923765</v>
      </c>
      <c r="BR114" s="954"/>
      <c r="BS114" s="954"/>
      <c r="BT114" s="954"/>
      <c r="BU114" s="954"/>
      <c r="BV114" s="954">
        <v>930350</v>
      </c>
      <c r="BW114" s="954"/>
      <c r="BX114" s="954"/>
      <c r="BY114" s="954"/>
      <c r="BZ114" s="954"/>
      <c r="CA114" s="954">
        <v>972710</v>
      </c>
      <c r="CB114" s="954"/>
      <c r="CC114" s="954"/>
      <c r="CD114" s="954"/>
      <c r="CE114" s="954"/>
      <c r="CF114" s="948">
        <v>33.799999999999997</v>
      </c>
      <c r="CG114" s="949"/>
      <c r="CH114" s="949"/>
      <c r="CI114" s="949"/>
      <c r="CJ114" s="949"/>
      <c r="CK114" s="976"/>
      <c r="CL114" s="977"/>
      <c r="CM114" s="950" t="s">
        <v>420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409</v>
      </c>
      <c r="DH114" s="987"/>
      <c r="DI114" s="987"/>
      <c r="DJ114" s="987"/>
      <c r="DK114" s="988"/>
      <c r="DL114" s="989" t="s">
        <v>378</v>
      </c>
      <c r="DM114" s="987"/>
      <c r="DN114" s="987"/>
      <c r="DO114" s="987"/>
      <c r="DP114" s="988"/>
      <c r="DQ114" s="989" t="s">
        <v>378</v>
      </c>
      <c r="DR114" s="987"/>
      <c r="DS114" s="987"/>
      <c r="DT114" s="987"/>
      <c r="DU114" s="988"/>
      <c r="DV114" s="990" t="s">
        <v>128</v>
      </c>
      <c r="DW114" s="991"/>
      <c r="DX114" s="991"/>
      <c r="DY114" s="991"/>
      <c r="DZ114" s="992"/>
    </row>
    <row r="115" spans="1:130" s="226" customFormat="1" ht="26.25" customHeight="1" x14ac:dyDescent="0.15">
      <c r="A115" s="982"/>
      <c r="B115" s="983"/>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30975</v>
      </c>
      <c r="AB115" s="966"/>
      <c r="AC115" s="966"/>
      <c r="AD115" s="966"/>
      <c r="AE115" s="967"/>
      <c r="AF115" s="968">
        <v>30905</v>
      </c>
      <c r="AG115" s="966"/>
      <c r="AH115" s="966"/>
      <c r="AI115" s="966"/>
      <c r="AJ115" s="967"/>
      <c r="AK115" s="968">
        <v>27857</v>
      </c>
      <c r="AL115" s="966"/>
      <c r="AM115" s="966"/>
      <c r="AN115" s="966"/>
      <c r="AO115" s="967"/>
      <c r="AP115" s="969">
        <v>1</v>
      </c>
      <c r="AQ115" s="970"/>
      <c r="AR115" s="970"/>
      <c r="AS115" s="970"/>
      <c r="AT115" s="971"/>
      <c r="AU115" s="936"/>
      <c r="AV115" s="937"/>
      <c r="AW115" s="937"/>
      <c r="AX115" s="937"/>
      <c r="AY115" s="937"/>
      <c r="AZ115" s="950" t="s">
        <v>422</v>
      </c>
      <c r="BA115" s="951"/>
      <c r="BB115" s="951"/>
      <c r="BC115" s="951"/>
      <c r="BD115" s="951"/>
      <c r="BE115" s="951"/>
      <c r="BF115" s="951"/>
      <c r="BG115" s="951"/>
      <c r="BH115" s="951"/>
      <c r="BI115" s="951"/>
      <c r="BJ115" s="951"/>
      <c r="BK115" s="951"/>
      <c r="BL115" s="951"/>
      <c r="BM115" s="951"/>
      <c r="BN115" s="951"/>
      <c r="BO115" s="951"/>
      <c r="BP115" s="952"/>
      <c r="BQ115" s="953" t="s">
        <v>378</v>
      </c>
      <c r="BR115" s="954"/>
      <c r="BS115" s="954"/>
      <c r="BT115" s="954"/>
      <c r="BU115" s="954"/>
      <c r="BV115" s="954" t="s">
        <v>128</v>
      </c>
      <c r="BW115" s="954"/>
      <c r="BX115" s="954"/>
      <c r="BY115" s="954"/>
      <c r="BZ115" s="954"/>
      <c r="CA115" s="954" t="s">
        <v>128</v>
      </c>
      <c r="CB115" s="954"/>
      <c r="CC115" s="954"/>
      <c r="CD115" s="954"/>
      <c r="CE115" s="954"/>
      <c r="CF115" s="948" t="s">
        <v>410</v>
      </c>
      <c r="CG115" s="949"/>
      <c r="CH115" s="949"/>
      <c r="CI115" s="949"/>
      <c r="CJ115" s="949"/>
      <c r="CK115" s="976"/>
      <c r="CL115" s="977"/>
      <c r="CM115" s="950" t="s">
        <v>423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378</v>
      </c>
      <c r="DH115" s="987"/>
      <c r="DI115" s="987"/>
      <c r="DJ115" s="987"/>
      <c r="DK115" s="988"/>
      <c r="DL115" s="989" t="s">
        <v>378</v>
      </c>
      <c r="DM115" s="987"/>
      <c r="DN115" s="987"/>
      <c r="DO115" s="987"/>
      <c r="DP115" s="988"/>
      <c r="DQ115" s="989" t="s">
        <v>128</v>
      </c>
      <c r="DR115" s="987"/>
      <c r="DS115" s="987"/>
      <c r="DT115" s="987"/>
      <c r="DU115" s="988"/>
      <c r="DV115" s="990" t="s">
        <v>378</v>
      </c>
      <c r="DW115" s="991"/>
      <c r="DX115" s="991"/>
      <c r="DY115" s="991"/>
      <c r="DZ115" s="992"/>
    </row>
    <row r="116" spans="1:130" s="226" customFormat="1" ht="26.25" customHeight="1" x14ac:dyDescent="0.15">
      <c r="A116" s="984"/>
      <c r="B116" s="985"/>
      <c r="C116" s="993" t="s">
        <v>424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378</v>
      </c>
      <c r="AB116" s="987"/>
      <c r="AC116" s="987"/>
      <c r="AD116" s="987"/>
      <c r="AE116" s="988"/>
      <c r="AF116" s="989" t="s">
        <v>378</v>
      </c>
      <c r="AG116" s="987"/>
      <c r="AH116" s="987"/>
      <c r="AI116" s="987"/>
      <c r="AJ116" s="988"/>
      <c r="AK116" s="989" t="s">
        <v>378</v>
      </c>
      <c r="AL116" s="987"/>
      <c r="AM116" s="987"/>
      <c r="AN116" s="987"/>
      <c r="AO116" s="988"/>
      <c r="AP116" s="990" t="s">
        <v>128</v>
      </c>
      <c r="AQ116" s="991"/>
      <c r="AR116" s="991"/>
      <c r="AS116" s="991"/>
      <c r="AT116" s="992"/>
      <c r="AU116" s="936"/>
      <c r="AV116" s="937"/>
      <c r="AW116" s="937"/>
      <c r="AX116" s="937"/>
      <c r="AY116" s="937"/>
      <c r="AZ116" s="995" t="s">
        <v>425</v>
      </c>
      <c r="BA116" s="996"/>
      <c r="BB116" s="996"/>
      <c r="BC116" s="996"/>
      <c r="BD116" s="996"/>
      <c r="BE116" s="996"/>
      <c r="BF116" s="996"/>
      <c r="BG116" s="996"/>
      <c r="BH116" s="996"/>
      <c r="BI116" s="996"/>
      <c r="BJ116" s="996"/>
      <c r="BK116" s="996"/>
      <c r="BL116" s="996"/>
      <c r="BM116" s="996"/>
      <c r="BN116" s="996"/>
      <c r="BO116" s="996"/>
      <c r="BP116" s="997"/>
      <c r="BQ116" s="953" t="s">
        <v>128</v>
      </c>
      <c r="BR116" s="954"/>
      <c r="BS116" s="954"/>
      <c r="BT116" s="954"/>
      <c r="BU116" s="954"/>
      <c r="BV116" s="954" t="s">
        <v>128</v>
      </c>
      <c r="BW116" s="954"/>
      <c r="BX116" s="954"/>
      <c r="BY116" s="954"/>
      <c r="BZ116" s="954"/>
      <c r="CA116" s="954" t="s">
        <v>128</v>
      </c>
      <c r="CB116" s="954"/>
      <c r="CC116" s="954"/>
      <c r="CD116" s="954"/>
      <c r="CE116" s="954"/>
      <c r="CF116" s="948" t="s">
        <v>378</v>
      </c>
      <c r="CG116" s="949"/>
      <c r="CH116" s="949"/>
      <c r="CI116" s="949"/>
      <c r="CJ116" s="949"/>
      <c r="CK116" s="976"/>
      <c r="CL116" s="977"/>
      <c r="CM116" s="950" t="s">
        <v>426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378</v>
      </c>
      <c r="DH116" s="987"/>
      <c r="DI116" s="987"/>
      <c r="DJ116" s="987"/>
      <c r="DK116" s="988"/>
      <c r="DL116" s="989" t="s">
        <v>128</v>
      </c>
      <c r="DM116" s="987"/>
      <c r="DN116" s="987"/>
      <c r="DO116" s="987"/>
      <c r="DP116" s="988"/>
      <c r="DQ116" s="989" t="s">
        <v>128</v>
      </c>
      <c r="DR116" s="987"/>
      <c r="DS116" s="987"/>
      <c r="DT116" s="987"/>
      <c r="DU116" s="988"/>
      <c r="DV116" s="990" t="s">
        <v>378</v>
      </c>
      <c r="DW116" s="991"/>
      <c r="DX116" s="991"/>
      <c r="DY116" s="991"/>
      <c r="DZ116" s="992"/>
    </row>
    <row r="117" spans="1:130" s="226"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427</v>
      </c>
      <c r="Z117" s="922"/>
      <c r="AA117" s="1006">
        <v>352484</v>
      </c>
      <c r="AB117" s="1007"/>
      <c r="AC117" s="1007"/>
      <c r="AD117" s="1007"/>
      <c r="AE117" s="1008"/>
      <c r="AF117" s="1009">
        <v>332051</v>
      </c>
      <c r="AG117" s="1007"/>
      <c r="AH117" s="1007"/>
      <c r="AI117" s="1007"/>
      <c r="AJ117" s="1008"/>
      <c r="AK117" s="1009">
        <v>330439</v>
      </c>
      <c r="AL117" s="1007"/>
      <c r="AM117" s="1007"/>
      <c r="AN117" s="1007"/>
      <c r="AO117" s="1008"/>
      <c r="AP117" s="1010"/>
      <c r="AQ117" s="1011"/>
      <c r="AR117" s="1011"/>
      <c r="AS117" s="1011"/>
      <c r="AT117" s="1012"/>
      <c r="AU117" s="936"/>
      <c r="AV117" s="937"/>
      <c r="AW117" s="937"/>
      <c r="AX117" s="937"/>
      <c r="AY117" s="937"/>
      <c r="AZ117" s="1002" t="s">
        <v>428</v>
      </c>
      <c r="BA117" s="1003"/>
      <c r="BB117" s="1003"/>
      <c r="BC117" s="1003"/>
      <c r="BD117" s="1003"/>
      <c r="BE117" s="1003"/>
      <c r="BF117" s="1003"/>
      <c r="BG117" s="1003"/>
      <c r="BH117" s="1003"/>
      <c r="BI117" s="1003"/>
      <c r="BJ117" s="1003"/>
      <c r="BK117" s="1003"/>
      <c r="BL117" s="1003"/>
      <c r="BM117" s="1003"/>
      <c r="BN117" s="1003"/>
      <c r="BO117" s="1003"/>
      <c r="BP117" s="1004"/>
      <c r="BQ117" s="953" t="s">
        <v>128</v>
      </c>
      <c r="BR117" s="954"/>
      <c r="BS117" s="954"/>
      <c r="BT117" s="954"/>
      <c r="BU117" s="954"/>
      <c r="BV117" s="954" t="s">
        <v>409</v>
      </c>
      <c r="BW117" s="954"/>
      <c r="BX117" s="954"/>
      <c r="BY117" s="954"/>
      <c r="BZ117" s="954"/>
      <c r="CA117" s="954" t="s">
        <v>128</v>
      </c>
      <c r="CB117" s="954"/>
      <c r="CC117" s="954"/>
      <c r="CD117" s="954"/>
      <c r="CE117" s="954"/>
      <c r="CF117" s="948" t="s">
        <v>409</v>
      </c>
      <c r="CG117" s="949"/>
      <c r="CH117" s="949"/>
      <c r="CI117" s="949"/>
      <c r="CJ117" s="949"/>
      <c r="CK117" s="976"/>
      <c r="CL117" s="977"/>
      <c r="CM117" s="950" t="s">
        <v>429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409</v>
      </c>
      <c r="DH117" s="987"/>
      <c r="DI117" s="987"/>
      <c r="DJ117" s="987"/>
      <c r="DK117" s="988"/>
      <c r="DL117" s="989" t="s">
        <v>409</v>
      </c>
      <c r="DM117" s="987"/>
      <c r="DN117" s="987"/>
      <c r="DO117" s="987"/>
      <c r="DP117" s="988"/>
      <c r="DQ117" s="989" t="s">
        <v>409</v>
      </c>
      <c r="DR117" s="987"/>
      <c r="DS117" s="987"/>
      <c r="DT117" s="987"/>
      <c r="DU117" s="988"/>
      <c r="DV117" s="990" t="s">
        <v>409</v>
      </c>
      <c r="DW117" s="991"/>
      <c r="DX117" s="991"/>
      <c r="DY117" s="991"/>
      <c r="DZ117" s="992"/>
    </row>
    <row r="118" spans="1:130" s="226" customFormat="1" ht="26.25" customHeight="1" x14ac:dyDescent="0.15">
      <c r="A118" s="940" t="s">
        <v>400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397</v>
      </c>
      <c r="AB118" s="921"/>
      <c r="AC118" s="921"/>
      <c r="AD118" s="921"/>
      <c r="AE118" s="922"/>
      <c r="AF118" s="920" t="s">
        <v>398</v>
      </c>
      <c r="AG118" s="921"/>
      <c r="AH118" s="921"/>
      <c r="AI118" s="921"/>
      <c r="AJ118" s="922"/>
      <c r="AK118" s="920" t="s">
        <v>290</v>
      </c>
      <c r="AL118" s="921"/>
      <c r="AM118" s="921"/>
      <c r="AN118" s="921"/>
      <c r="AO118" s="922"/>
      <c r="AP118" s="998" t="s">
        <v>399</v>
      </c>
      <c r="AQ118" s="999"/>
      <c r="AR118" s="999"/>
      <c r="AS118" s="999"/>
      <c r="AT118" s="1000"/>
      <c r="AU118" s="936"/>
      <c r="AV118" s="937"/>
      <c r="AW118" s="937"/>
      <c r="AX118" s="937"/>
      <c r="AY118" s="937"/>
      <c r="AZ118" s="1001" t="s">
        <v>430</v>
      </c>
      <c r="BA118" s="993"/>
      <c r="BB118" s="993"/>
      <c r="BC118" s="993"/>
      <c r="BD118" s="993"/>
      <c r="BE118" s="993"/>
      <c r="BF118" s="993"/>
      <c r="BG118" s="993"/>
      <c r="BH118" s="993"/>
      <c r="BI118" s="993"/>
      <c r="BJ118" s="993"/>
      <c r="BK118" s="993"/>
      <c r="BL118" s="993"/>
      <c r="BM118" s="993"/>
      <c r="BN118" s="993"/>
      <c r="BO118" s="993"/>
      <c r="BP118" s="994"/>
      <c r="BQ118" s="1027" t="s">
        <v>128</v>
      </c>
      <c r="BR118" s="1028"/>
      <c r="BS118" s="1028"/>
      <c r="BT118" s="1028"/>
      <c r="BU118" s="1028"/>
      <c r="BV118" s="1028" t="s">
        <v>409</v>
      </c>
      <c r="BW118" s="1028"/>
      <c r="BX118" s="1028"/>
      <c r="BY118" s="1028"/>
      <c r="BZ118" s="1028"/>
      <c r="CA118" s="1028" t="s">
        <v>128</v>
      </c>
      <c r="CB118" s="1028"/>
      <c r="CC118" s="1028"/>
      <c r="CD118" s="1028"/>
      <c r="CE118" s="1028"/>
      <c r="CF118" s="948" t="s">
        <v>128</v>
      </c>
      <c r="CG118" s="949"/>
      <c r="CH118" s="949"/>
      <c r="CI118" s="949"/>
      <c r="CJ118" s="949"/>
      <c r="CK118" s="976"/>
      <c r="CL118" s="977"/>
      <c r="CM118" s="950" t="s">
        <v>431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128</v>
      </c>
      <c r="DH118" s="987"/>
      <c r="DI118" s="987"/>
      <c r="DJ118" s="987"/>
      <c r="DK118" s="988"/>
      <c r="DL118" s="989" t="s">
        <v>409</v>
      </c>
      <c r="DM118" s="987"/>
      <c r="DN118" s="987"/>
      <c r="DO118" s="987"/>
      <c r="DP118" s="988"/>
      <c r="DQ118" s="989" t="s">
        <v>128</v>
      </c>
      <c r="DR118" s="987"/>
      <c r="DS118" s="987"/>
      <c r="DT118" s="987"/>
      <c r="DU118" s="988"/>
      <c r="DV118" s="990" t="s">
        <v>128</v>
      </c>
      <c r="DW118" s="991"/>
      <c r="DX118" s="991"/>
      <c r="DY118" s="991"/>
      <c r="DZ118" s="992"/>
    </row>
    <row r="119" spans="1:130" s="226" customFormat="1" ht="26.25" customHeight="1" x14ac:dyDescent="0.15">
      <c r="A119" s="1084" t="s">
        <v>403</v>
      </c>
      <c r="B119" s="975"/>
      <c r="C119" s="957" t="s">
        <v>404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409</v>
      </c>
      <c r="AB119" s="928"/>
      <c r="AC119" s="928"/>
      <c r="AD119" s="928"/>
      <c r="AE119" s="929"/>
      <c r="AF119" s="930" t="s">
        <v>128</v>
      </c>
      <c r="AG119" s="928"/>
      <c r="AH119" s="928"/>
      <c r="AI119" s="928"/>
      <c r="AJ119" s="929"/>
      <c r="AK119" s="930" t="s">
        <v>409</v>
      </c>
      <c r="AL119" s="928"/>
      <c r="AM119" s="928"/>
      <c r="AN119" s="928"/>
      <c r="AO119" s="929"/>
      <c r="AP119" s="931" t="s">
        <v>128</v>
      </c>
      <c r="AQ119" s="932"/>
      <c r="AR119" s="932"/>
      <c r="AS119" s="932"/>
      <c r="AT119" s="933"/>
      <c r="AU119" s="938"/>
      <c r="AV119" s="939"/>
      <c r="AW119" s="939"/>
      <c r="AX119" s="939"/>
      <c r="AY119" s="939"/>
      <c r="AZ119" s="247" t="s">
        <v>189</v>
      </c>
      <c r="BA119" s="247"/>
      <c r="BB119" s="247"/>
      <c r="BC119" s="247"/>
      <c r="BD119" s="247"/>
      <c r="BE119" s="247"/>
      <c r="BF119" s="247"/>
      <c r="BG119" s="247"/>
      <c r="BH119" s="247"/>
      <c r="BI119" s="247"/>
      <c r="BJ119" s="247"/>
      <c r="BK119" s="247"/>
      <c r="BL119" s="247"/>
      <c r="BM119" s="247"/>
      <c r="BN119" s="247"/>
      <c r="BO119" s="1005" t="s">
        <v>432</v>
      </c>
      <c r="BP119" s="1033"/>
      <c r="BQ119" s="1027">
        <v>4064500</v>
      </c>
      <c r="BR119" s="1028"/>
      <c r="BS119" s="1028"/>
      <c r="BT119" s="1028"/>
      <c r="BU119" s="1028"/>
      <c r="BV119" s="1028">
        <v>3839978</v>
      </c>
      <c r="BW119" s="1028"/>
      <c r="BX119" s="1028"/>
      <c r="BY119" s="1028"/>
      <c r="BZ119" s="1028"/>
      <c r="CA119" s="1028">
        <v>4395154</v>
      </c>
      <c r="CB119" s="1028"/>
      <c r="CC119" s="1028"/>
      <c r="CD119" s="1028"/>
      <c r="CE119" s="1028"/>
      <c r="CF119" s="1029"/>
      <c r="CG119" s="1030"/>
      <c r="CH119" s="1030"/>
      <c r="CI119" s="1030"/>
      <c r="CJ119" s="1031"/>
      <c r="CK119" s="978"/>
      <c r="CL119" s="979"/>
      <c r="CM119" s="1001" t="s">
        <v>433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6</v>
      </c>
      <c r="DH119" s="1014"/>
      <c r="DI119" s="1014"/>
      <c r="DJ119" s="1014"/>
      <c r="DK119" s="1015"/>
      <c r="DL119" s="1013">
        <v>1</v>
      </c>
      <c r="DM119" s="1014"/>
      <c r="DN119" s="1014"/>
      <c r="DO119" s="1014"/>
      <c r="DP119" s="1015"/>
      <c r="DQ119" s="1013" t="s">
        <v>128</v>
      </c>
      <c r="DR119" s="1014"/>
      <c r="DS119" s="1014"/>
      <c r="DT119" s="1014"/>
      <c r="DU119" s="1015"/>
      <c r="DV119" s="1016" t="s">
        <v>128</v>
      </c>
      <c r="DW119" s="1017"/>
      <c r="DX119" s="1017"/>
      <c r="DY119" s="1017"/>
      <c r="DZ119" s="1018"/>
    </row>
    <row r="120" spans="1:130" s="226" customFormat="1" ht="26.25" customHeight="1" x14ac:dyDescent="0.15">
      <c r="A120" s="1085"/>
      <c r="B120" s="977"/>
      <c r="C120" s="950" t="s">
        <v>408</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128</v>
      </c>
      <c r="AB120" s="987"/>
      <c r="AC120" s="987"/>
      <c r="AD120" s="987"/>
      <c r="AE120" s="988"/>
      <c r="AF120" s="989" t="s">
        <v>128</v>
      </c>
      <c r="AG120" s="987"/>
      <c r="AH120" s="987"/>
      <c r="AI120" s="987"/>
      <c r="AJ120" s="988"/>
      <c r="AK120" s="989" t="s">
        <v>128</v>
      </c>
      <c r="AL120" s="987"/>
      <c r="AM120" s="987"/>
      <c r="AN120" s="987"/>
      <c r="AO120" s="988"/>
      <c r="AP120" s="990" t="s">
        <v>128</v>
      </c>
      <c r="AQ120" s="991"/>
      <c r="AR120" s="991"/>
      <c r="AS120" s="991"/>
      <c r="AT120" s="992"/>
      <c r="AU120" s="1019" t="s">
        <v>434</v>
      </c>
      <c r="AV120" s="1020"/>
      <c r="AW120" s="1020"/>
      <c r="AX120" s="1020"/>
      <c r="AY120" s="1021"/>
      <c r="AZ120" s="957" t="s">
        <v>435</v>
      </c>
      <c r="BA120" s="925"/>
      <c r="BB120" s="925"/>
      <c r="BC120" s="925"/>
      <c r="BD120" s="925"/>
      <c r="BE120" s="925"/>
      <c r="BF120" s="925"/>
      <c r="BG120" s="925"/>
      <c r="BH120" s="925"/>
      <c r="BI120" s="925"/>
      <c r="BJ120" s="925"/>
      <c r="BK120" s="925"/>
      <c r="BL120" s="925"/>
      <c r="BM120" s="925"/>
      <c r="BN120" s="925"/>
      <c r="BO120" s="925"/>
      <c r="BP120" s="926"/>
      <c r="BQ120" s="958">
        <v>8372291</v>
      </c>
      <c r="BR120" s="959"/>
      <c r="BS120" s="959"/>
      <c r="BT120" s="959"/>
      <c r="BU120" s="959"/>
      <c r="BV120" s="959">
        <v>7993964</v>
      </c>
      <c r="BW120" s="959"/>
      <c r="BX120" s="959"/>
      <c r="BY120" s="959"/>
      <c r="BZ120" s="959"/>
      <c r="CA120" s="959">
        <v>8646495</v>
      </c>
      <c r="CB120" s="959"/>
      <c r="CC120" s="959"/>
      <c r="CD120" s="959"/>
      <c r="CE120" s="959"/>
      <c r="CF120" s="972">
        <v>300.5</v>
      </c>
      <c r="CG120" s="973"/>
      <c r="CH120" s="973"/>
      <c r="CI120" s="973"/>
      <c r="CJ120" s="973"/>
      <c r="CK120" s="1034" t="s">
        <v>436</v>
      </c>
      <c r="CL120" s="1035"/>
      <c r="CM120" s="1035"/>
      <c r="CN120" s="1035"/>
      <c r="CO120" s="1036"/>
      <c r="CP120" s="1042" t="s">
        <v>437</v>
      </c>
      <c r="CQ120" s="1043"/>
      <c r="CR120" s="1043"/>
      <c r="CS120" s="1043"/>
      <c r="CT120" s="1043"/>
      <c r="CU120" s="1043"/>
      <c r="CV120" s="1043"/>
      <c r="CW120" s="1043"/>
      <c r="CX120" s="1043"/>
      <c r="CY120" s="1043"/>
      <c r="CZ120" s="1043"/>
      <c r="DA120" s="1043"/>
      <c r="DB120" s="1043"/>
      <c r="DC120" s="1043"/>
      <c r="DD120" s="1043"/>
      <c r="DE120" s="1043"/>
      <c r="DF120" s="1044"/>
      <c r="DG120" s="958">
        <v>240079</v>
      </c>
      <c r="DH120" s="959"/>
      <c r="DI120" s="959"/>
      <c r="DJ120" s="959"/>
      <c r="DK120" s="959"/>
      <c r="DL120" s="959">
        <v>222624</v>
      </c>
      <c r="DM120" s="959"/>
      <c r="DN120" s="959"/>
      <c r="DO120" s="959"/>
      <c r="DP120" s="959"/>
      <c r="DQ120" s="959">
        <v>203665</v>
      </c>
      <c r="DR120" s="959"/>
      <c r="DS120" s="959"/>
      <c r="DT120" s="959"/>
      <c r="DU120" s="959"/>
      <c r="DV120" s="960">
        <v>7.1</v>
      </c>
      <c r="DW120" s="960"/>
      <c r="DX120" s="960"/>
      <c r="DY120" s="960"/>
      <c r="DZ120" s="961"/>
    </row>
    <row r="121" spans="1:130" s="226" customFormat="1" ht="26.25" customHeight="1" x14ac:dyDescent="0.15">
      <c r="A121" s="1085"/>
      <c r="B121" s="977"/>
      <c r="C121" s="1002" t="s">
        <v>438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128</v>
      </c>
      <c r="AB121" s="987"/>
      <c r="AC121" s="987"/>
      <c r="AD121" s="987"/>
      <c r="AE121" s="988"/>
      <c r="AF121" s="989" t="s">
        <v>128</v>
      </c>
      <c r="AG121" s="987"/>
      <c r="AH121" s="987"/>
      <c r="AI121" s="987"/>
      <c r="AJ121" s="988"/>
      <c r="AK121" s="989" t="s">
        <v>128</v>
      </c>
      <c r="AL121" s="987"/>
      <c r="AM121" s="987"/>
      <c r="AN121" s="987"/>
      <c r="AO121" s="988"/>
      <c r="AP121" s="990" t="s">
        <v>128</v>
      </c>
      <c r="AQ121" s="991"/>
      <c r="AR121" s="991"/>
      <c r="AS121" s="991"/>
      <c r="AT121" s="992"/>
      <c r="AU121" s="1022"/>
      <c r="AV121" s="1023"/>
      <c r="AW121" s="1023"/>
      <c r="AX121" s="1023"/>
      <c r="AY121" s="1024"/>
      <c r="AZ121" s="950" t="s">
        <v>439</v>
      </c>
      <c r="BA121" s="951"/>
      <c r="BB121" s="951"/>
      <c r="BC121" s="951"/>
      <c r="BD121" s="951"/>
      <c r="BE121" s="951"/>
      <c r="BF121" s="951"/>
      <c r="BG121" s="951"/>
      <c r="BH121" s="951"/>
      <c r="BI121" s="951"/>
      <c r="BJ121" s="951"/>
      <c r="BK121" s="951"/>
      <c r="BL121" s="951"/>
      <c r="BM121" s="951"/>
      <c r="BN121" s="951"/>
      <c r="BO121" s="951"/>
      <c r="BP121" s="952"/>
      <c r="BQ121" s="953" t="s">
        <v>128</v>
      </c>
      <c r="BR121" s="954"/>
      <c r="BS121" s="954"/>
      <c r="BT121" s="954"/>
      <c r="BU121" s="954"/>
      <c r="BV121" s="954" t="s">
        <v>128</v>
      </c>
      <c r="BW121" s="954"/>
      <c r="BX121" s="954"/>
      <c r="BY121" s="954"/>
      <c r="BZ121" s="954"/>
      <c r="CA121" s="954" t="s">
        <v>128</v>
      </c>
      <c r="CB121" s="954"/>
      <c r="CC121" s="954"/>
      <c r="CD121" s="954"/>
      <c r="CE121" s="954"/>
      <c r="CF121" s="948" t="s">
        <v>128</v>
      </c>
      <c r="CG121" s="949"/>
      <c r="CH121" s="949"/>
      <c r="CI121" s="949"/>
      <c r="CJ121" s="949"/>
      <c r="CK121" s="1037"/>
      <c r="CL121" s="1038"/>
      <c r="CM121" s="1038"/>
      <c r="CN121" s="1038"/>
      <c r="CO121" s="1039"/>
      <c r="CP121" s="1047" t="s">
        <v>440</v>
      </c>
      <c r="CQ121" s="1048"/>
      <c r="CR121" s="1048"/>
      <c r="CS121" s="1048"/>
      <c r="CT121" s="1048"/>
      <c r="CU121" s="1048"/>
      <c r="CV121" s="1048"/>
      <c r="CW121" s="1048"/>
      <c r="CX121" s="1048"/>
      <c r="CY121" s="1048"/>
      <c r="CZ121" s="1048"/>
      <c r="DA121" s="1048"/>
      <c r="DB121" s="1048"/>
      <c r="DC121" s="1048"/>
      <c r="DD121" s="1048"/>
      <c r="DE121" s="1048"/>
      <c r="DF121" s="1049"/>
      <c r="DG121" s="953">
        <v>241057</v>
      </c>
      <c r="DH121" s="954"/>
      <c r="DI121" s="954"/>
      <c r="DJ121" s="954"/>
      <c r="DK121" s="954"/>
      <c r="DL121" s="954">
        <v>220868</v>
      </c>
      <c r="DM121" s="954"/>
      <c r="DN121" s="954"/>
      <c r="DO121" s="954"/>
      <c r="DP121" s="954"/>
      <c r="DQ121" s="954">
        <v>190779</v>
      </c>
      <c r="DR121" s="954"/>
      <c r="DS121" s="954"/>
      <c r="DT121" s="954"/>
      <c r="DU121" s="954"/>
      <c r="DV121" s="955">
        <v>6.6</v>
      </c>
      <c r="DW121" s="955"/>
      <c r="DX121" s="955"/>
      <c r="DY121" s="955"/>
      <c r="DZ121" s="956"/>
    </row>
    <row r="122" spans="1:130" s="226" customFormat="1" ht="26.25" customHeight="1" x14ac:dyDescent="0.15">
      <c r="A122" s="1085"/>
      <c r="B122" s="977"/>
      <c r="C122" s="950" t="s">
        <v>420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128</v>
      </c>
      <c r="AB122" s="987"/>
      <c r="AC122" s="987"/>
      <c r="AD122" s="987"/>
      <c r="AE122" s="988"/>
      <c r="AF122" s="989" t="s">
        <v>128</v>
      </c>
      <c r="AG122" s="987"/>
      <c r="AH122" s="987"/>
      <c r="AI122" s="987"/>
      <c r="AJ122" s="988"/>
      <c r="AK122" s="989" t="s">
        <v>128</v>
      </c>
      <c r="AL122" s="987"/>
      <c r="AM122" s="987"/>
      <c r="AN122" s="987"/>
      <c r="AO122" s="988"/>
      <c r="AP122" s="990" t="s">
        <v>128</v>
      </c>
      <c r="AQ122" s="991"/>
      <c r="AR122" s="991"/>
      <c r="AS122" s="991"/>
      <c r="AT122" s="992"/>
      <c r="AU122" s="1022"/>
      <c r="AV122" s="1023"/>
      <c r="AW122" s="1023"/>
      <c r="AX122" s="1023"/>
      <c r="AY122" s="1024"/>
      <c r="AZ122" s="1001" t="s">
        <v>441</v>
      </c>
      <c r="BA122" s="993"/>
      <c r="BB122" s="993"/>
      <c r="BC122" s="993"/>
      <c r="BD122" s="993"/>
      <c r="BE122" s="993"/>
      <c r="BF122" s="993"/>
      <c r="BG122" s="993"/>
      <c r="BH122" s="993"/>
      <c r="BI122" s="993"/>
      <c r="BJ122" s="993"/>
      <c r="BK122" s="993"/>
      <c r="BL122" s="993"/>
      <c r="BM122" s="993"/>
      <c r="BN122" s="993"/>
      <c r="BO122" s="993"/>
      <c r="BP122" s="994"/>
      <c r="BQ122" s="1027">
        <v>3164589</v>
      </c>
      <c r="BR122" s="1028"/>
      <c r="BS122" s="1028"/>
      <c r="BT122" s="1028"/>
      <c r="BU122" s="1028"/>
      <c r="BV122" s="1028">
        <v>3125273</v>
      </c>
      <c r="BW122" s="1028"/>
      <c r="BX122" s="1028"/>
      <c r="BY122" s="1028"/>
      <c r="BZ122" s="1028"/>
      <c r="CA122" s="1028">
        <v>3036649</v>
      </c>
      <c r="CB122" s="1028"/>
      <c r="CC122" s="1028"/>
      <c r="CD122" s="1028"/>
      <c r="CE122" s="1028"/>
      <c r="CF122" s="1045">
        <v>105.5</v>
      </c>
      <c r="CG122" s="1046"/>
      <c r="CH122" s="1046"/>
      <c r="CI122" s="1046"/>
      <c r="CJ122" s="1046"/>
      <c r="CK122" s="1037"/>
      <c r="CL122" s="1038"/>
      <c r="CM122" s="1038"/>
      <c r="CN122" s="1038"/>
      <c r="CO122" s="1039"/>
      <c r="CP122" s="1047" t="s">
        <v>442</v>
      </c>
      <c r="CQ122" s="1048"/>
      <c r="CR122" s="1048"/>
      <c r="CS122" s="1048"/>
      <c r="CT122" s="1048"/>
      <c r="CU122" s="1048"/>
      <c r="CV122" s="1048"/>
      <c r="CW122" s="1048"/>
      <c r="CX122" s="1048"/>
      <c r="CY122" s="1048"/>
      <c r="CZ122" s="1048"/>
      <c r="DA122" s="1048"/>
      <c r="DB122" s="1048"/>
      <c r="DC122" s="1048"/>
      <c r="DD122" s="1048"/>
      <c r="DE122" s="1048"/>
      <c r="DF122" s="1049"/>
      <c r="DG122" s="953" t="s">
        <v>378</v>
      </c>
      <c r="DH122" s="954"/>
      <c r="DI122" s="954"/>
      <c r="DJ122" s="954"/>
      <c r="DK122" s="954"/>
      <c r="DL122" s="954" t="s">
        <v>378</v>
      </c>
      <c r="DM122" s="954"/>
      <c r="DN122" s="954"/>
      <c r="DO122" s="954"/>
      <c r="DP122" s="954"/>
      <c r="DQ122" s="954" t="s">
        <v>378</v>
      </c>
      <c r="DR122" s="954"/>
      <c r="DS122" s="954"/>
      <c r="DT122" s="954"/>
      <c r="DU122" s="954"/>
      <c r="DV122" s="955" t="s">
        <v>378</v>
      </c>
      <c r="DW122" s="955"/>
      <c r="DX122" s="955"/>
      <c r="DY122" s="955"/>
      <c r="DZ122" s="956"/>
    </row>
    <row r="123" spans="1:130" s="226" customFormat="1" ht="26.25" customHeight="1" x14ac:dyDescent="0.15">
      <c r="A123" s="1085"/>
      <c r="B123" s="977"/>
      <c r="C123" s="950" t="s">
        <v>426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378</v>
      </c>
      <c r="AB123" s="987"/>
      <c r="AC123" s="987"/>
      <c r="AD123" s="987"/>
      <c r="AE123" s="988"/>
      <c r="AF123" s="989" t="s">
        <v>378</v>
      </c>
      <c r="AG123" s="987"/>
      <c r="AH123" s="987"/>
      <c r="AI123" s="987"/>
      <c r="AJ123" s="988"/>
      <c r="AK123" s="989" t="s">
        <v>378</v>
      </c>
      <c r="AL123" s="987"/>
      <c r="AM123" s="987"/>
      <c r="AN123" s="987"/>
      <c r="AO123" s="988"/>
      <c r="AP123" s="990" t="s">
        <v>378</v>
      </c>
      <c r="AQ123" s="991"/>
      <c r="AR123" s="991"/>
      <c r="AS123" s="991"/>
      <c r="AT123" s="992"/>
      <c r="AU123" s="1025"/>
      <c r="AV123" s="1026"/>
      <c r="AW123" s="1026"/>
      <c r="AX123" s="1026"/>
      <c r="AY123" s="1026"/>
      <c r="AZ123" s="247" t="s">
        <v>189</v>
      </c>
      <c r="BA123" s="247"/>
      <c r="BB123" s="247"/>
      <c r="BC123" s="247"/>
      <c r="BD123" s="247"/>
      <c r="BE123" s="247"/>
      <c r="BF123" s="247"/>
      <c r="BG123" s="247"/>
      <c r="BH123" s="247"/>
      <c r="BI123" s="247"/>
      <c r="BJ123" s="247"/>
      <c r="BK123" s="247"/>
      <c r="BL123" s="247"/>
      <c r="BM123" s="247"/>
      <c r="BN123" s="247"/>
      <c r="BO123" s="1005" t="s">
        <v>443</v>
      </c>
      <c r="BP123" s="1033"/>
      <c r="BQ123" s="1091">
        <v>11536880</v>
      </c>
      <c r="BR123" s="1092"/>
      <c r="BS123" s="1092"/>
      <c r="BT123" s="1092"/>
      <c r="BU123" s="1092"/>
      <c r="BV123" s="1092">
        <v>11119237</v>
      </c>
      <c r="BW123" s="1092"/>
      <c r="BX123" s="1092"/>
      <c r="BY123" s="1092"/>
      <c r="BZ123" s="1092"/>
      <c r="CA123" s="1092">
        <v>11683144</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429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444</v>
      </c>
      <c r="AB124" s="987"/>
      <c r="AC124" s="987"/>
      <c r="AD124" s="987"/>
      <c r="AE124" s="988"/>
      <c r="AF124" s="989" t="s">
        <v>128</v>
      </c>
      <c r="AG124" s="987"/>
      <c r="AH124" s="987"/>
      <c r="AI124" s="987"/>
      <c r="AJ124" s="988"/>
      <c r="AK124" s="989" t="s">
        <v>405</v>
      </c>
      <c r="AL124" s="987"/>
      <c r="AM124" s="987"/>
      <c r="AN124" s="987"/>
      <c r="AO124" s="988"/>
      <c r="AP124" s="990" t="s">
        <v>128</v>
      </c>
      <c r="AQ124" s="991"/>
      <c r="AR124" s="991"/>
      <c r="AS124" s="991"/>
      <c r="AT124" s="992"/>
      <c r="AU124" s="1087" t="s">
        <v>445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405</v>
      </c>
      <c r="BR124" s="1055"/>
      <c r="BS124" s="1055"/>
      <c r="BT124" s="1055"/>
      <c r="BU124" s="1055"/>
      <c r="BV124" s="1055" t="s">
        <v>444</v>
      </c>
      <c r="BW124" s="1055"/>
      <c r="BX124" s="1055"/>
      <c r="BY124" s="1055"/>
      <c r="BZ124" s="1055"/>
      <c r="CA124" s="1055" t="s">
        <v>128</v>
      </c>
      <c r="CB124" s="1055"/>
      <c r="CC124" s="1055"/>
      <c r="CD124" s="1055"/>
      <c r="CE124" s="1055"/>
      <c r="CF124" s="1056"/>
      <c r="CG124" s="1057"/>
      <c r="CH124" s="1057"/>
      <c r="CI124" s="1057"/>
      <c r="CJ124" s="1058"/>
      <c r="CK124" s="1040"/>
      <c r="CL124" s="1040"/>
      <c r="CM124" s="1040"/>
      <c r="CN124" s="1040"/>
      <c r="CO124" s="1041"/>
      <c r="CP124" s="1047" t="s">
        <v>446</v>
      </c>
      <c r="CQ124" s="1048"/>
      <c r="CR124" s="1048"/>
      <c r="CS124" s="1048"/>
      <c r="CT124" s="1048"/>
      <c r="CU124" s="1048"/>
      <c r="CV124" s="1048"/>
      <c r="CW124" s="1048"/>
      <c r="CX124" s="1048"/>
      <c r="CY124" s="1048"/>
      <c r="CZ124" s="1048"/>
      <c r="DA124" s="1048"/>
      <c r="DB124" s="1048"/>
      <c r="DC124" s="1048"/>
      <c r="DD124" s="1048"/>
      <c r="DE124" s="1048"/>
      <c r="DF124" s="1049"/>
      <c r="DG124" s="1032" t="s">
        <v>447</v>
      </c>
      <c r="DH124" s="1014"/>
      <c r="DI124" s="1014"/>
      <c r="DJ124" s="1014"/>
      <c r="DK124" s="1015"/>
      <c r="DL124" s="1013" t="s">
        <v>128</v>
      </c>
      <c r="DM124" s="1014"/>
      <c r="DN124" s="1014"/>
      <c r="DO124" s="1014"/>
      <c r="DP124" s="1015"/>
      <c r="DQ124" s="1013" t="s">
        <v>128</v>
      </c>
      <c r="DR124" s="1014"/>
      <c r="DS124" s="1014"/>
      <c r="DT124" s="1014"/>
      <c r="DU124" s="1015"/>
      <c r="DV124" s="1016" t="s">
        <v>128</v>
      </c>
      <c r="DW124" s="1017"/>
      <c r="DX124" s="1017"/>
      <c r="DY124" s="1017"/>
      <c r="DZ124" s="1018"/>
    </row>
    <row r="125" spans="1:130" s="226" customFormat="1" ht="26.25" customHeight="1" x14ac:dyDescent="0.15">
      <c r="A125" s="1085"/>
      <c r="B125" s="977"/>
      <c r="C125" s="950" t="s">
        <v>431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410</v>
      </c>
      <c r="AB125" s="987"/>
      <c r="AC125" s="987"/>
      <c r="AD125" s="987"/>
      <c r="AE125" s="988"/>
      <c r="AF125" s="989" t="s">
        <v>128</v>
      </c>
      <c r="AG125" s="987"/>
      <c r="AH125" s="987"/>
      <c r="AI125" s="987"/>
      <c r="AJ125" s="988"/>
      <c r="AK125" s="989" t="s">
        <v>128</v>
      </c>
      <c r="AL125" s="987"/>
      <c r="AM125" s="987"/>
      <c r="AN125" s="987"/>
      <c r="AO125" s="988"/>
      <c r="AP125" s="990" t="s">
        <v>447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448</v>
      </c>
      <c r="CL125" s="1035"/>
      <c r="CM125" s="1035"/>
      <c r="CN125" s="1035"/>
      <c r="CO125" s="1036"/>
      <c r="CP125" s="957" t="s">
        <v>449</v>
      </c>
      <c r="CQ125" s="925"/>
      <c r="CR125" s="925"/>
      <c r="CS125" s="925"/>
      <c r="CT125" s="925"/>
      <c r="CU125" s="925"/>
      <c r="CV125" s="925"/>
      <c r="CW125" s="925"/>
      <c r="CX125" s="925"/>
      <c r="CY125" s="925"/>
      <c r="CZ125" s="925"/>
      <c r="DA125" s="925"/>
      <c r="DB125" s="925"/>
      <c r="DC125" s="925"/>
      <c r="DD125" s="925"/>
      <c r="DE125" s="925"/>
      <c r="DF125" s="926"/>
      <c r="DG125" s="958" t="s">
        <v>128</v>
      </c>
      <c r="DH125" s="959"/>
      <c r="DI125" s="959"/>
      <c r="DJ125" s="959"/>
      <c r="DK125" s="959"/>
      <c r="DL125" s="959" t="s">
        <v>410</v>
      </c>
      <c r="DM125" s="959"/>
      <c r="DN125" s="959"/>
      <c r="DO125" s="959"/>
      <c r="DP125" s="959"/>
      <c r="DQ125" s="959" t="s">
        <v>405</v>
      </c>
      <c r="DR125" s="959"/>
      <c r="DS125" s="959"/>
      <c r="DT125" s="959"/>
      <c r="DU125" s="959"/>
      <c r="DV125" s="960" t="s">
        <v>128</v>
      </c>
      <c r="DW125" s="960"/>
      <c r="DX125" s="960"/>
      <c r="DY125" s="960"/>
      <c r="DZ125" s="961"/>
    </row>
    <row r="126" spans="1:130" s="226" customFormat="1" ht="26.25" customHeight="1" thickBot="1" x14ac:dyDescent="0.2">
      <c r="A126" s="1085"/>
      <c r="B126" s="977"/>
      <c r="C126" s="950" t="s">
        <v>433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128</v>
      </c>
      <c r="AB126" s="987"/>
      <c r="AC126" s="987"/>
      <c r="AD126" s="987"/>
      <c r="AE126" s="988"/>
      <c r="AF126" s="989" t="s">
        <v>128</v>
      </c>
      <c r="AG126" s="987"/>
      <c r="AH126" s="987"/>
      <c r="AI126" s="987"/>
      <c r="AJ126" s="988"/>
      <c r="AK126" s="989">
        <v>27857</v>
      </c>
      <c r="AL126" s="987"/>
      <c r="AM126" s="987"/>
      <c r="AN126" s="987"/>
      <c r="AO126" s="988"/>
      <c r="AP126" s="990">
        <v>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450</v>
      </c>
      <c r="CQ126" s="951"/>
      <c r="CR126" s="951"/>
      <c r="CS126" s="951"/>
      <c r="CT126" s="951"/>
      <c r="CU126" s="951"/>
      <c r="CV126" s="951"/>
      <c r="CW126" s="951"/>
      <c r="CX126" s="951"/>
      <c r="CY126" s="951"/>
      <c r="CZ126" s="951"/>
      <c r="DA126" s="951"/>
      <c r="DB126" s="951"/>
      <c r="DC126" s="951"/>
      <c r="DD126" s="951"/>
      <c r="DE126" s="951"/>
      <c r="DF126" s="952"/>
      <c r="DG126" s="953" t="s">
        <v>128</v>
      </c>
      <c r="DH126" s="954"/>
      <c r="DI126" s="954"/>
      <c r="DJ126" s="954"/>
      <c r="DK126" s="954"/>
      <c r="DL126" s="954" t="s">
        <v>128</v>
      </c>
      <c r="DM126" s="954"/>
      <c r="DN126" s="954"/>
      <c r="DO126" s="954"/>
      <c r="DP126" s="954"/>
      <c r="DQ126" s="954" t="s">
        <v>128</v>
      </c>
      <c r="DR126" s="954"/>
      <c r="DS126" s="954"/>
      <c r="DT126" s="954"/>
      <c r="DU126" s="954"/>
      <c r="DV126" s="955" t="s">
        <v>444</v>
      </c>
      <c r="DW126" s="955"/>
      <c r="DX126" s="955"/>
      <c r="DY126" s="955"/>
      <c r="DZ126" s="956"/>
    </row>
    <row r="127" spans="1:130" s="226" customFormat="1" ht="26.25" customHeight="1" x14ac:dyDescent="0.15">
      <c r="A127" s="1086"/>
      <c r="B127" s="979"/>
      <c r="C127" s="1001" t="s">
        <v>451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30975</v>
      </c>
      <c r="AB127" s="987"/>
      <c r="AC127" s="987"/>
      <c r="AD127" s="987"/>
      <c r="AE127" s="988"/>
      <c r="AF127" s="989">
        <v>30905</v>
      </c>
      <c r="AG127" s="987"/>
      <c r="AH127" s="987"/>
      <c r="AI127" s="987"/>
      <c r="AJ127" s="988"/>
      <c r="AK127" s="989" t="s">
        <v>447</v>
      </c>
      <c r="AL127" s="987"/>
      <c r="AM127" s="987"/>
      <c r="AN127" s="987"/>
      <c r="AO127" s="988"/>
      <c r="AP127" s="990" t="s">
        <v>128</v>
      </c>
      <c r="AQ127" s="991"/>
      <c r="AR127" s="991"/>
      <c r="AS127" s="991"/>
      <c r="AT127" s="992"/>
      <c r="AU127" s="228"/>
      <c r="AV127" s="228"/>
      <c r="AW127" s="228"/>
      <c r="AX127" s="1059" t="s">
        <v>452</v>
      </c>
      <c r="AY127" s="1060"/>
      <c r="AZ127" s="1060"/>
      <c r="BA127" s="1060"/>
      <c r="BB127" s="1060"/>
      <c r="BC127" s="1060"/>
      <c r="BD127" s="1060"/>
      <c r="BE127" s="1061"/>
      <c r="BF127" s="1062" t="s">
        <v>453</v>
      </c>
      <c r="BG127" s="1060"/>
      <c r="BH127" s="1060"/>
      <c r="BI127" s="1060"/>
      <c r="BJ127" s="1060"/>
      <c r="BK127" s="1060"/>
      <c r="BL127" s="1061"/>
      <c r="BM127" s="1062" t="s">
        <v>454</v>
      </c>
      <c r="BN127" s="1060"/>
      <c r="BO127" s="1060"/>
      <c r="BP127" s="1060"/>
      <c r="BQ127" s="1060"/>
      <c r="BR127" s="1060"/>
      <c r="BS127" s="1061"/>
      <c r="BT127" s="1062" t="s">
        <v>455</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456</v>
      </c>
      <c r="CQ127" s="951"/>
      <c r="CR127" s="951"/>
      <c r="CS127" s="951"/>
      <c r="CT127" s="951"/>
      <c r="CU127" s="951"/>
      <c r="CV127" s="951"/>
      <c r="CW127" s="951"/>
      <c r="CX127" s="951"/>
      <c r="CY127" s="951"/>
      <c r="CZ127" s="951"/>
      <c r="DA127" s="951"/>
      <c r="DB127" s="951"/>
      <c r="DC127" s="951"/>
      <c r="DD127" s="951"/>
      <c r="DE127" s="951"/>
      <c r="DF127" s="952"/>
      <c r="DG127" s="953" t="s">
        <v>457</v>
      </c>
      <c r="DH127" s="954"/>
      <c r="DI127" s="954"/>
      <c r="DJ127" s="954"/>
      <c r="DK127" s="954"/>
      <c r="DL127" s="954" t="s">
        <v>458</v>
      </c>
      <c r="DM127" s="954"/>
      <c r="DN127" s="954"/>
      <c r="DO127" s="954"/>
      <c r="DP127" s="954"/>
      <c r="DQ127" s="954" t="s">
        <v>128</v>
      </c>
      <c r="DR127" s="954"/>
      <c r="DS127" s="954"/>
      <c r="DT127" s="954"/>
      <c r="DU127" s="954"/>
      <c r="DV127" s="955" t="s">
        <v>410</v>
      </c>
      <c r="DW127" s="955"/>
      <c r="DX127" s="955"/>
      <c r="DY127" s="955"/>
      <c r="DZ127" s="956"/>
    </row>
    <row r="128" spans="1:130" s="226" customFormat="1" ht="26.25" customHeight="1" thickBot="1" x14ac:dyDescent="0.2">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73" t="s">
        <v>457</v>
      </c>
      <c r="AB128" s="1074"/>
      <c r="AC128" s="1074"/>
      <c r="AD128" s="1074"/>
      <c r="AE128" s="1075"/>
      <c r="AF128" s="1076" t="s">
        <v>457</v>
      </c>
      <c r="AG128" s="1074"/>
      <c r="AH128" s="1074"/>
      <c r="AI128" s="1074"/>
      <c r="AJ128" s="1075"/>
      <c r="AK128" s="1076" t="s">
        <v>410</v>
      </c>
      <c r="AL128" s="1074"/>
      <c r="AM128" s="1074"/>
      <c r="AN128" s="1074"/>
      <c r="AO128" s="1075"/>
      <c r="AP128" s="1077"/>
      <c r="AQ128" s="1078"/>
      <c r="AR128" s="1078"/>
      <c r="AS128" s="1078"/>
      <c r="AT128" s="1079"/>
      <c r="AU128" s="228"/>
      <c r="AV128" s="228"/>
      <c r="AW128" s="228"/>
      <c r="AX128" s="924" t="s">
        <v>461</v>
      </c>
      <c r="AY128" s="925"/>
      <c r="AZ128" s="925"/>
      <c r="BA128" s="925"/>
      <c r="BB128" s="925"/>
      <c r="BC128" s="925"/>
      <c r="BD128" s="925"/>
      <c r="BE128" s="926"/>
      <c r="BF128" s="1080" t="s">
        <v>458</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462</v>
      </c>
      <c r="CQ128" s="754"/>
      <c r="CR128" s="754"/>
      <c r="CS128" s="754"/>
      <c r="CT128" s="754"/>
      <c r="CU128" s="754"/>
      <c r="CV128" s="754"/>
      <c r="CW128" s="754"/>
      <c r="CX128" s="754"/>
      <c r="CY128" s="754"/>
      <c r="CZ128" s="754"/>
      <c r="DA128" s="754"/>
      <c r="DB128" s="754"/>
      <c r="DC128" s="754"/>
      <c r="DD128" s="754"/>
      <c r="DE128" s="754"/>
      <c r="DF128" s="1064"/>
      <c r="DG128" s="1065" t="s">
        <v>128</v>
      </c>
      <c r="DH128" s="1066"/>
      <c r="DI128" s="1066"/>
      <c r="DJ128" s="1066"/>
      <c r="DK128" s="1066"/>
      <c r="DL128" s="1066" t="s">
        <v>458</v>
      </c>
      <c r="DM128" s="1066"/>
      <c r="DN128" s="1066"/>
      <c r="DO128" s="1066"/>
      <c r="DP128" s="1066"/>
      <c r="DQ128" s="1066" t="s">
        <v>444</v>
      </c>
      <c r="DR128" s="1066"/>
      <c r="DS128" s="1066"/>
      <c r="DT128" s="1066"/>
      <c r="DU128" s="1066"/>
      <c r="DV128" s="1067" t="s">
        <v>405</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463</v>
      </c>
      <c r="X129" s="1099"/>
      <c r="Y129" s="1099"/>
      <c r="Z129" s="1100"/>
      <c r="AA129" s="986">
        <v>3011208</v>
      </c>
      <c r="AB129" s="987"/>
      <c r="AC129" s="987"/>
      <c r="AD129" s="987"/>
      <c r="AE129" s="988"/>
      <c r="AF129" s="989">
        <v>3113475</v>
      </c>
      <c r="AG129" s="987"/>
      <c r="AH129" s="987"/>
      <c r="AI129" s="987"/>
      <c r="AJ129" s="988"/>
      <c r="AK129" s="989">
        <v>3270901</v>
      </c>
      <c r="AL129" s="987"/>
      <c r="AM129" s="987"/>
      <c r="AN129" s="987"/>
      <c r="AO129" s="988"/>
      <c r="AP129" s="1101"/>
      <c r="AQ129" s="1102"/>
      <c r="AR129" s="1102"/>
      <c r="AS129" s="1102"/>
      <c r="AT129" s="1103"/>
      <c r="AU129" s="229"/>
      <c r="AV129" s="229"/>
      <c r="AW129" s="229"/>
      <c r="AX129" s="1093" t="s">
        <v>464</v>
      </c>
      <c r="AY129" s="951"/>
      <c r="AZ129" s="951"/>
      <c r="BA129" s="951"/>
      <c r="BB129" s="951"/>
      <c r="BC129" s="951"/>
      <c r="BD129" s="951"/>
      <c r="BE129" s="952"/>
      <c r="BF129" s="1094" t="s">
        <v>128</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465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466</v>
      </c>
      <c r="X130" s="1099"/>
      <c r="Y130" s="1099"/>
      <c r="Z130" s="1100"/>
      <c r="AA130" s="986">
        <v>427760</v>
      </c>
      <c r="AB130" s="987"/>
      <c r="AC130" s="987"/>
      <c r="AD130" s="987"/>
      <c r="AE130" s="988"/>
      <c r="AF130" s="989">
        <v>420904</v>
      </c>
      <c r="AG130" s="987"/>
      <c r="AH130" s="987"/>
      <c r="AI130" s="987"/>
      <c r="AJ130" s="988"/>
      <c r="AK130" s="989">
        <v>393329</v>
      </c>
      <c r="AL130" s="987"/>
      <c r="AM130" s="987"/>
      <c r="AN130" s="987"/>
      <c r="AO130" s="988"/>
      <c r="AP130" s="1101"/>
      <c r="AQ130" s="1102"/>
      <c r="AR130" s="1102"/>
      <c r="AS130" s="1102"/>
      <c r="AT130" s="1103"/>
      <c r="AU130" s="229"/>
      <c r="AV130" s="229"/>
      <c r="AW130" s="229"/>
      <c r="AX130" s="1093" t="s">
        <v>467</v>
      </c>
      <c r="AY130" s="951"/>
      <c r="AZ130" s="951"/>
      <c r="BA130" s="951"/>
      <c r="BB130" s="951"/>
      <c r="BC130" s="951"/>
      <c r="BD130" s="951"/>
      <c r="BE130" s="952"/>
      <c r="BF130" s="1129">
        <v>-2.7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468</v>
      </c>
      <c r="X131" s="1136"/>
      <c r="Y131" s="1136"/>
      <c r="Z131" s="1137"/>
      <c r="AA131" s="1032">
        <v>2583448</v>
      </c>
      <c r="AB131" s="1014"/>
      <c r="AC131" s="1014"/>
      <c r="AD131" s="1014"/>
      <c r="AE131" s="1015"/>
      <c r="AF131" s="1013">
        <v>2692571</v>
      </c>
      <c r="AG131" s="1014"/>
      <c r="AH131" s="1014"/>
      <c r="AI131" s="1014"/>
      <c r="AJ131" s="1015"/>
      <c r="AK131" s="1013">
        <v>2877572</v>
      </c>
      <c r="AL131" s="1014"/>
      <c r="AM131" s="1014"/>
      <c r="AN131" s="1014"/>
      <c r="AO131" s="1015"/>
      <c r="AP131" s="1138"/>
      <c r="AQ131" s="1139"/>
      <c r="AR131" s="1139"/>
      <c r="AS131" s="1139"/>
      <c r="AT131" s="1140"/>
      <c r="AU131" s="229"/>
      <c r="AV131" s="229"/>
      <c r="AW131" s="229"/>
      <c r="AX131" s="1111" t="s">
        <v>469</v>
      </c>
      <c r="AY131" s="754"/>
      <c r="AZ131" s="754"/>
      <c r="BA131" s="754"/>
      <c r="BB131" s="754"/>
      <c r="BC131" s="754"/>
      <c r="BD131" s="754"/>
      <c r="BE131" s="1064"/>
      <c r="BF131" s="1112" t="s">
        <v>128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470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471</v>
      </c>
      <c r="W132" s="1122"/>
      <c r="X132" s="1122"/>
      <c r="Y132" s="1122"/>
      <c r="Z132" s="1123"/>
      <c r="AA132" s="1124">
        <v>-2.913780343</v>
      </c>
      <c r="AB132" s="1125"/>
      <c r="AC132" s="1125"/>
      <c r="AD132" s="1125"/>
      <c r="AE132" s="1126"/>
      <c r="AF132" s="1127">
        <v>-3.2999315519999999</v>
      </c>
      <c r="AG132" s="1125"/>
      <c r="AH132" s="1125"/>
      <c r="AI132" s="1125"/>
      <c r="AJ132" s="1126"/>
      <c r="AK132" s="1127">
        <v>-2.1855230730000001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472</v>
      </c>
      <c r="W133" s="1105"/>
      <c r="X133" s="1105"/>
      <c r="Y133" s="1105"/>
      <c r="Z133" s="1106"/>
      <c r="AA133" s="1107">
        <v>-1.5</v>
      </c>
      <c r="AB133" s="1108"/>
      <c r="AC133" s="1108"/>
      <c r="AD133" s="1108"/>
      <c r="AE133" s="1109"/>
      <c r="AF133" s="1107">
        <v>-2.6</v>
      </c>
      <c r="AG133" s="1108"/>
      <c r="AH133" s="1108"/>
      <c r="AI133" s="1108"/>
      <c r="AJ133" s="1109"/>
      <c r="AK133" s="1107">
        <v>-2.7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XlZcp0qxMYNSBmeXhc86pNGzTl44GSq8+TXRKFFXIAO6PgFITipoaE80q5jyStRb2JHVp6FWCrYpEgqRJYzGw==" saltValue="522llUMcEKtFdNhtXDsX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jaDJbsHmtr8lLaMZ44HgGLPrFgKLgTnL/h+IiiJe7XSWOH3bivs1DwFrnpCnMHfnFKadGJZGojeQ01hs+tug==" saltValue="S3e31GBBYo93zGjI/Utx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476</v>
      </c>
      <c r="AP7" s="268"/>
      <c r="AQ7" s="269" t="s">
        <v>477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478</v>
      </c>
      <c r="AQ8" s="275" t="s">
        <v>479</v>
      </c>
      <c r="AR8" s="276" t="s">
        <v>480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481</v>
      </c>
      <c r="AL9" s="1145"/>
      <c r="AM9" s="1145"/>
      <c r="AN9" s="1146"/>
      <c r="AO9" s="277">
        <v>864960</v>
      </c>
      <c r="AP9" s="277">
        <v>115420</v>
      </c>
      <c r="AQ9" s="278">
        <v>135698</v>
      </c>
      <c r="AR9" s="279">
        <v>-14.9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482</v>
      </c>
      <c r="AL10" s="1145"/>
      <c r="AM10" s="1145"/>
      <c r="AN10" s="1146"/>
      <c r="AO10" s="280">
        <v>145011</v>
      </c>
      <c r="AP10" s="280">
        <v>19350</v>
      </c>
      <c r="AQ10" s="281">
        <v>15070</v>
      </c>
      <c r="AR10" s="282">
        <v>28.4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483</v>
      </c>
      <c r="AL11" s="1145"/>
      <c r="AM11" s="1145"/>
      <c r="AN11" s="1146"/>
      <c r="AO11" s="280" t="s">
        <v>484</v>
      </c>
      <c r="AP11" s="280" t="s">
        <v>484</v>
      </c>
      <c r="AQ11" s="281">
        <v>1204</v>
      </c>
      <c r="AR11" s="282" t="s">
        <v>484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485</v>
      </c>
      <c r="AL12" s="1145"/>
      <c r="AM12" s="1145"/>
      <c r="AN12" s="1146"/>
      <c r="AO12" s="280" t="s">
        <v>484</v>
      </c>
      <c r="AP12" s="280" t="s">
        <v>484</v>
      </c>
      <c r="AQ12" s="281" t="s">
        <v>484</v>
      </c>
      <c r="AR12" s="282" t="s">
        <v>484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486</v>
      </c>
      <c r="AL13" s="1145"/>
      <c r="AM13" s="1145"/>
      <c r="AN13" s="1146"/>
      <c r="AO13" s="280">
        <v>22188</v>
      </c>
      <c r="AP13" s="280">
        <v>2961</v>
      </c>
      <c r="AQ13" s="281">
        <v>5161</v>
      </c>
      <c r="AR13" s="282">
        <v>-42.6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487</v>
      </c>
      <c r="AL14" s="1145"/>
      <c r="AM14" s="1145"/>
      <c r="AN14" s="1146"/>
      <c r="AO14" s="280" t="s">
        <v>484</v>
      </c>
      <c r="AP14" s="280" t="s">
        <v>484</v>
      </c>
      <c r="AQ14" s="281">
        <v>2589</v>
      </c>
      <c r="AR14" s="282" t="s">
        <v>484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488</v>
      </c>
      <c r="AL15" s="1148"/>
      <c r="AM15" s="1148"/>
      <c r="AN15" s="1149"/>
      <c r="AO15" s="280">
        <v>-68919</v>
      </c>
      <c r="AP15" s="280">
        <v>-9197</v>
      </c>
      <c r="AQ15" s="281">
        <v>-9993</v>
      </c>
      <c r="AR15" s="282">
        <v>-8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189</v>
      </c>
      <c r="AL16" s="1148"/>
      <c r="AM16" s="1148"/>
      <c r="AN16" s="1149"/>
      <c r="AO16" s="280">
        <v>963240</v>
      </c>
      <c r="AP16" s="280">
        <v>128535</v>
      </c>
      <c r="AQ16" s="281">
        <v>149729</v>
      </c>
      <c r="AR16" s="282">
        <v>-14.2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490</v>
      </c>
      <c r="AP20" s="289" t="s">
        <v>491</v>
      </c>
      <c r="AQ20" s="290" t="s">
        <v>492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493</v>
      </c>
      <c r="AL21" s="1151"/>
      <c r="AM21" s="1151"/>
      <c r="AN21" s="1152"/>
      <c r="AO21" s="293">
        <v>10.94</v>
      </c>
      <c r="AP21" s="294">
        <v>13.47</v>
      </c>
      <c r="AQ21" s="295">
        <v>-2.5299999999999998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494</v>
      </c>
      <c r="AL22" s="1151"/>
      <c r="AM22" s="1151"/>
      <c r="AN22" s="1152"/>
      <c r="AO22" s="298">
        <v>95.8</v>
      </c>
      <c r="AP22" s="299">
        <v>96.1</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495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496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476</v>
      </c>
      <c r="AP30" s="268"/>
      <c r="AQ30" s="269" t="s">
        <v>477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478</v>
      </c>
      <c r="AQ31" s="275" t="s">
        <v>479</v>
      </c>
      <c r="AR31" s="276" t="s">
        <v>480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498</v>
      </c>
      <c r="AL32" s="1159"/>
      <c r="AM32" s="1159"/>
      <c r="AN32" s="1160"/>
      <c r="AO32" s="308">
        <v>244324</v>
      </c>
      <c r="AP32" s="308">
        <v>32603</v>
      </c>
      <c r="AQ32" s="309">
        <v>77495</v>
      </c>
      <c r="AR32" s="310">
        <v>-57.9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499</v>
      </c>
      <c r="AL33" s="1159"/>
      <c r="AM33" s="1159"/>
      <c r="AN33" s="1160"/>
      <c r="AO33" s="308" t="s">
        <v>484</v>
      </c>
      <c r="AP33" s="308" t="s">
        <v>484</v>
      </c>
      <c r="AQ33" s="309" t="s">
        <v>484</v>
      </c>
      <c r="AR33" s="310" t="s">
        <v>484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500</v>
      </c>
      <c r="AL34" s="1159"/>
      <c r="AM34" s="1159"/>
      <c r="AN34" s="1160"/>
      <c r="AO34" s="308" t="s">
        <v>484</v>
      </c>
      <c r="AP34" s="308" t="s">
        <v>484</v>
      </c>
      <c r="AQ34" s="309" t="s">
        <v>484</v>
      </c>
      <c r="AR34" s="310" t="s">
        <v>484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501</v>
      </c>
      <c r="AL35" s="1159"/>
      <c r="AM35" s="1159"/>
      <c r="AN35" s="1160"/>
      <c r="AO35" s="308">
        <v>58182</v>
      </c>
      <c r="AP35" s="308">
        <v>7764</v>
      </c>
      <c r="AQ35" s="309">
        <v>26940</v>
      </c>
      <c r="AR35" s="310">
        <v>-71.2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502</v>
      </c>
      <c r="AL36" s="1159"/>
      <c r="AM36" s="1159"/>
      <c r="AN36" s="1160"/>
      <c r="AO36" s="308">
        <v>76</v>
      </c>
      <c r="AP36" s="308">
        <v>10</v>
      </c>
      <c r="AQ36" s="309">
        <v>3757</v>
      </c>
      <c r="AR36" s="310">
        <v>-99.7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503</v>
      </c>
      <c r="AL37" s="1159"/>
      <c r="AM37" s="1159"/>
      <c r="AN37" s="1160"/>
      <c r="AO37" s="308">
        <v>27857</v>
      </c>
      <c r="AP37" s="308">
        <v>3717</v>
      </c>
      <c r="AQ37" s="309">
        <v>476</v>
      </c>
      <c r="AR37" s="310">
        <v>680.9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504</v>
      </c>
      <c r="AL38" s="1162"/>
      <c r="AM38" s="1162"/>
      <c r="AN38" s="1163"/>
      <c r="AO38" s="311" t="s">
        <v>484</v>
      </c>
      <c r="AP38" s="311" t="s">
        <v>484</v>
      </c>
      <c r="AQ38" s="312">
        <v>3</v>
      </c>
      <c r="AR38" s="300" t="s">
        <v>484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505</v>
      </c>
      <c r="AL39" s="1162"/>
      <c r="AM39" s="1162"/>
      <c r="AN39" s="1163"/>
      <c r="AO39" s="308" t="s">
        <v>484</v>
      </c>
      <c r="AP39" s="308" t="s">
        <v>484</v>
      </c>
      <c r="AQ39" s="309">
        <v>-1869</v>
      </c>
      <c r="AR39" s="310" t="s">
        <v>484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506</v>
      </c>
      <c r="AL40" s="1159"/>
      <c r="AM40" s="1159"/>
      <c r="AN40" s="1160"/>
      <c r="AO40" s="308">
        <v>-393329</v>
      </c>
      <c r="AP40" s="308">
        <v>-52486</v>
      </c>
      <c r="AQ40" s="309">
        <v>-73868</v>
      </c>
      <c r="AR40" s="310">
        <v>-28.9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284</v>
      </c>
      <c r="AL41" s="1165"/>
      <c r="AM41" s="1165"/>
      <c r="AN41" s="1166"/>
      <c r="AO41" s="308">
        <v>-62890</v>
      </c>
      <c r="AP41" s="308">
        <v>-8392</v>
      </c>
      <c r="AQ41" s="309">
        <v>32935</v>
      </c>
      <c r="AR41" s="310">
        <v>-125.5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476</v>
      </c>
      <c r="AN49" s="1155" t="s">
        <v>510</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511</v>
      </c>
      <c r="AO50" s="325" t="s">
        <v>512</v>
      </c>
      <c r="AP50" s="326" t="s">
        <v>513</v>
      </c>
      <c r="AQ50" s="327" t="s">
        <v>514</v>
      </c>
      <c r="AR50" s="328" t="s">
        <v>515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516</v>
      </c>
      <c r="AL51" s="321"/>
      <c r="AM51" s="329">
        <v>463975</v>
      </c>
      <c r="AN51" s="330">
        <v>59968</v>
      </c>
      <c r="AO51" s="331">
        <v>-9.1</v>
      </c>
      <c r="AP51" s="332">
        <v>122882</v>
      </c>
      <c r="AQ51" s="333">
        <v>-11.4</v>
      </c>
      <c r="AR51" s="334">
        <v>2.2999999999999998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517</v>
      </c>
      <c r="AM52" s="337">
        <v>141091</v>
      </c>
      <c r="AN52" s="338">
        <v>18236</v>
      </c>
      <c r="AO52" s="339">
        <v>-61.5</v>
      </c>
      <c r="AP52" s="340">
        <v>65785</v>
      </c>
      <c r="AQ52" s="341">
        <v>-7.6</v>
      </c>
      <c r="AR52" s="342">
        <v>-53.9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518</v>
      </c>
      <c r="AL53" s="321"/>
      <c r="AM53" s="329">
        <v>543445</v>
      </c>
      <c r="AN53" s="330">
        <v>71029</v>
      </c>
      <c r="AO53" s="331">
        <v>18.399999999999999</v>
      </c>
      <c r="AP53" s="332">
        <v>114790</v>
      </c>
      <c r="AQ53" s="333">
        <v>-6.6</v>
      </c>
      <c r="AR53" s="334">
        <v>25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517</v>
      </c>
      <c r="AM54" s="337">
        <v>244858</v>
      </c>
      <c r="AN54" s="338">
        <v>32003</v>
      </c>
      <c r="AO54" s="339">
        <v>75.5</v>
      </c>
      <c r="AP54" s="340">
        <v>55601</v>
      </c>
      <c r="AQ54" s="341">
        <v>-15.5</v>
      </c>
      <c r="AR54" s="342">
        <v>91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519</v>
      </c>
      <c r="AL55" s="321"/>
      <c r="AM55" s="329">
        <v>602519</v>
      </c>
      <c r="AN55" s="330">
        <v>79081</v>
      </c>
      <c r="AO55" s="331">
        <v>11.3</v>
      </c>
      <c r="AP55" s="332">
        <v>126262</v>
      </c>
      <c r="AQ55" s="333">
        <v>10</v>
      </c>
      <c r="AR55" s="334">
        <v>1.3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517</v>
      </c>
      <c r="AM56" s="337">
        <v>399286</v>
      </c>
      <c r="AN56" s="338">
        <v>52407</v>
      </c>
      <c r="AO56" s="339">
        <v>63.8</v>
      </c>
      <c r="AP56" s="340">
        <v>56769</v>
      </c>
      <c r="AQ56" s="341">
        <v>2.1</v>
      </c>
      <c r="AR56" s="342">
        <v>61.7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520</v>
      </c>
      <c r="AL57" s="321"/>
      <c r="AM57" s="329">
        <v>1238247</v>
      </c>
      <c r="AN57" s="330">
        <v>163422</v>
      </c>
      <c r="AO57" s="331">
        <v>106.7</v>
      </c>
      <c r="AP57" s="332">
        <v>126525</v>
      </c>
      <c r="AQ57" s="333">
        <v>0.2</v>
      </c>
      <c r="AR57" s="334">
        <v>106.5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517</v>
      </c>
      <c r="AM58" s="337">
        <v>635242</v>
      </c>
      <c r="AN58" s="338">
        <v>83838</v>
      </c>
      <c r="AO58" s="339">
        <v>60</v>
      </c>
      <c r="AP58" s="340">
        <v>67052</v>
      </c>
      <c r="AQ58" s="341">
        <v>18.100000000000001</v>
      </c>
      <c r="AR58" s="342">
        <v>41.9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521</v>
      </c>
      <c r="AL59" s="321"/>
      <c r="AM59" s="329">
        <v>1271607</v>
      </c>
      <c r="AN59" s="330">
        <v>169683</v>
      </c>
      <c r="AO59" s="331">
        <v>3.8</v>
      </c>
      <c r="AP59" s="332">
        <v>122054</v>
      </c>
      <c r="AQ59" s="333">
        <v>-3.5</v>
      </c>
      <c r="AR59" s="334">
        <v>7.3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517</v>
      </c>
      <c r="AM60" s="337">
        <v>1062863</v>
      </c>
      <c r="AN60" s="338">
        <v>141829</v>
      </c>
      <c r="AO60" s="339">
        <v>69.2</v>
      </c>
      <c r="AP60" s="340">
        <v>68298</v>
      </c>
      <c r="AQ60" s="341">
        <v>1.9</v>
      </c>
      <c r="AR60" s="342">
        <v>67.3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522</v>
      </c>
      <c r="AL61" s="343"/>
      <c r="AM61" s="344">
        <v>823959</v>
      </c>
      <c r="AN61" s="345">
        <v>108637</v>
      </c>
      <c r="AO61" s="346">
        <v>26.2</v>
      </c>
      <c r="AP61" s="347">
        <v>122503</v>
      </c>
      <c r="AQ61" s="348">
        <v>-2.2999999999999998</v>
      </c>
      <c r="AR61" s="334">
        <v>28.5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517</v>
      </c>
      <c r="AM62" s="337">
        <v>496668</v>
      </c>
      <c r="AN62" s="338">
        <v>65663</v>
      </c>
      <c r="AO62" s="339">
        <v>41.4</v>
      </c>
      <c r="AP62" s="340">
        <v>62701</v>
      </c>
      <c r="AQ62" s="341">
        <v>-0.2</v>
      </c>
      <c r="AR62" s="342">
        <v>41.6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6N4sS3lyzLO7wdFZ3hooV2Wd2w+RSdijXUqFFDRiZ8o1VlbZalhMVwFIh9YlL0l2etDY/RFAr2z+kz4SQXoihw==" saltValue="d5eq9ddAqDFfapv4KKcr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20" zoomScaleNormal="12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524</v>
      </c>
    </row>
    <row r="120" spans="125:125" ht="13.5" hidden="1" customHeight="1" x14ac:dyDescent="0.15"/>
    <row r="121" spans="125:125" ht="13.5" hidden="1" customHeight="1" x14ac:dyDescent="0.15">
      <c r="DU121" s="255"/>
    </row>
  </sheetData>
  <sheetProtection algorithmName="SHA-512" hashValue="W4uFUkriRtQ4nP+n2ldnUMTlluxhdZ6WlVNdUqJhhFsNPAozjhqEpDN/VKNeyY0jCPDZlfRo/e0TfGsjOZoVQg==" saltValue="/19Fk38ccdG65F/JYT7l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525</v>
      </c>
    </row>
  </sheetData>
  <sheetProtection algorithmName="SHA-512" hashValue="jk2DolSP0Vs/BRBkyxaQAspKMUgGI30NaLgJ3xTZIIM5kAyVa1c0ZBmb49JOcA64ascvF4xlkzKjxXhvS9D3kQ==" saltValue="dn2xpIbw3UD47BOITltt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7" t="s">
        <v>3</v>
      </c>
      <c r="D47" s="1167"/>
      <c r="E47" s="1168"/>
      <c r="F47" s="11">
        <v>64.5</v>
      </c>
      <c r="G47" s="12">
        <v>67.959999999999994</v>
      </c>
      <c r="H47" s="12">
        <v>75.16</v>
      </c>
      <c r="I47" s="12">
        <v>72.650000000000006</v>
      </c>
      <c r="J47" s="13">
        <v>69.150000000000006</v>
      </c>
    </row>
    <row r="48" spans="2:10" ht="57.75" customHeight="1" x14ac:dyDescent="0.15">
      <c r="B48" s="14"/>
      <c r="C48" s="1169" t="s">
        <v>4</v>
      </c>
      <c r="D48" s="1169"/>
      <c r="E48" s="1170"/>
      <c r="F48" s="15">
        <v>3.42</v>
      </c>
      <c r="G48" s="16">
        <v>9.1999999999999993</v>
      </c>
      <c r="H48" s="16">
        <v>11.3</v>
      </c>
      <c r="I48" s="16">
        <v>12.54</v>
      </c>
      <c r="J48" s="17">
        <v>12.88</v>
      </c>
    </row>
    <row r="49" spans="2:10" ht="57.75" customHeight="1" thickBot="1" x14ac:dyDescent="0.2">
      <c r="B49" s="18"/>
      <c r="C49" s="1171" t="s">
        <v>5</v>
      </c>
      <c r="D49" s="1171"/>
      <c r="E49" s="1172"/>
      <c r="F49" s="19">
        <v>8.1199999999999992</v>
      </c>
      <c r="G49" s="20">
        <v>14.34</v>
      </c>
      <c r="H49" s="20">
        <v>14.05</v>
      </c>
      <c r="I49" s="20">
        <v>10.35</v>
      </c>
      <c r="J49" s="21">
        <v>0.94</v>
      </c>
    </row>
    <row r="50" spans="2:10" x14ac:dyDescent="0.15"/>
  </sheetData>
  <sheetProtection algorithmName="SHA-512" hashValue="tWBASUVzm/pC8+nQ6LLqcFaFTMAUhXvv/W0eGwqkAScOEUtM32/owlbEwfdqnTVAdFmwuREvkDkT6SMWy5nSLA==" saltValue="O7Jz2YeJhGvBpffdV/c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2023-03-14T02:02:19Z</cp:lastPrinted>
  <dcterms:created xsi:type="dcterms:W3CDTF">2023-02-20T07:19:42Z</dcterms:created>
  <dcterms:modified xsi:type="dcterms:W3CDTF">2023-03-28T07:58:23Z</dcterms:modified>
  <cp:category/>
</cp:coreProperties>
</file>